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24226"/>
  <bookViews>
    <workbookView xWindow="25080" yWindow="65416" windowWidth="29040" windowHeight="15840" tabRatio="772" activeTab="0"/>
  </bookViews>
  <sheets>
    <sheet name="Instructions" sheetId="21" r:id="rId1"/>
    <sheet name="Final Check" sheetId="31" r:id="rId2"/>
    <sheet name="Budget Summary" sheetId="24" r:id="rId3"/>
    <sheet name=" I A" sheetId="33" r:id="rId4"/>
    <sheet name=" I B" sheetId="25" r:id="rId5"/>
    <sheet name="II&amp;III" sheetId="34" r:id="rId6"/>
    <sheet name="IV&amp;V" sheetId="35" r:id="rId7"/>
    <sheet name="VI&amp;VII" sheetId="36" r:id="rId8"/>
    <sheet name="VIII&amp;IX" sheetId="37" r:id="rId9"/>
  </sheets>
  <definedNames>
    <definedName name="_xlnm.Print_Area" localSheetId="0">'Instructions'!$A$1:$A$233</definedName>
  </definedNames>
  <calcPr calcId="191029" fullPrecision="0"/>
  <extLst/>
</workbook>
</file>

<file path=xl/sharedStrings.xml><?xml version="1.0" encoding="utf-8"?>
<sst xmlns="http://schemas.openxmlformats.org/spreadsheetml/2006/main" count="373" uniqueCount="279">
  <si>
    <t>Column F - Enter the cost for the supplies.</t>
  </si>
  <si>
    <t>BUDGET SUMMARY</t>
  </si>
  <si>
    <t>CATEGORIES</t>
  </si>
  <si>
    <t>A.   Staff Personnel</t>
  </si>
  <si>
    <t>Specify the benefits included in this rate:</t>
  </si>
  <si>
    <t>Infrastructure Funds</t>
  </si>
  <si>
    <t>Non- Infrastructure Funds</t>
  </si>
  <si>
    <t xml:space="preserve">       on your Budget Summary.</t>
  </si>
  <si>
    <t xml:space="preserve">       or non-infrastructure cost.  Please check each line on each budget sheet.</t>
  </si>
  <si>
    <t>FINAL CHECK - Use this sheet as a final check AFTER you have completed your budget.</t>
  </si>
  <si>
    <t>APPENDIX C</t>
  </si>
  <si>
    <t>III.  SUBCONTRACT SERVICES</t>
  </si>
  <si>
    <t>IV.  PATIENT SERVICES</t>
  </si>
  <si>
    <t>V.  EQUIPMENT</t>
  </si>
  <si>
    <t>VI.  SUPPLIES</t>
  </si>
  <si>
    <t>VII.  TRAVEL</t>
  </si>
  <si>
    <t>VIII. LABORATORY OR BUILDING CONSTRUCTION OR RENOVATIONS</t>
  </si>
  <si>
    <t>TOTAL</t>
  </si>
  <si>
    <t>I. PERSONNEL SERVICES</t>
  </si>
  <si>
    <t>VIII.  LABORATORY OR BUILDING CONSTRUCTION OR RENOVATIONS</t>
  </si>
  <si>
    <t>Full Project Costs</t>
  </si>
  <si>
    <t>Hourly Rate</t>
  </si>
  <si>
    <t>No. of Hours</t>
  </si>
  <si>
    <t>Categories</t>
  </si>
  <si>
    <t>B.   Fringe Benefits</t>
  </si>
  <si>
    <t>Salary</t>
  </si>
  <si>
    <t>Rate</t>
  </si>
  <si>
    <t>Sub-Total</t>
  </si>
  <si>
    <t xml:space="preserve">Total </t>
  </si>
  <si>
    <t>III. SUBCONTRACT SERVICES</t>
  </si>
  <si>
    <t>II. CONSULTANT SERVICES</t>
  </si>
  <si>
    <t>Total</t>
  </si>
  <si>
    <t>IV. PATIENT SERVICES</t>
  </si>
  <si>
    <t>V. EQUIPMENT</t>
  </si>
  <si>
    <t>Quantity</t>
  </si>
  <si>
    <t>Unit Cost</t>
  </si>
  <si>
    <t>VI. SUPPLIES</t>
  </si>
  <si>
    <t>VII. TRAVEL</t>
  </si>
  <si>
    <t>IX. OTHER COSTS</t>
  </si>
  <si>
    <t>I.       PERSONNEL SERVICES</t>
  </si>
  <si>
    <t>III.     SUBCONTRACT SERVICES</t>
  </si>
  <si>
    <t>IV.    PATIENT SERVICES</t>
  </si>
  <si>
    <t>V.     EQUIPMENT</t>
  </si>
  <si>
    <t>VI.   SUPPLIES</t>
  </si>
  <si>
    <t>II.  CONSULTANT SERVICES</t>
  </si>
  <si>
    <t>II.      CONSULTANT SERVICES</t>
  </si>
  <si>
    <t>Leave Blank - SAP # will be inserted by DOH</t>
  </si>
  <si>
    <t xml:space="preserve">This sheet is a final check to make sure that the sums of infrastructure funds and non-infrastructure funds are equal to </t>
  </si>
  <si>
    <t xml:space="preserve">     and "Full Project Costs."  </t>
  </si>
  <si>
    <t>Column C - For each position, enter the total number of hours needed to complete the project.</t>
  </si>
  <si>
    <t xml:space="preserve">Column E - If the position is NOT a secretarial or clerical position, make the amount in column E equal to the </t>
  </si>
  <si>
    <t xml:space="preserve">Category II - Consultant Services </t>
  </si>
  <si>
    <t xml:space="preserve">Columns D and E - Break subcontractor costs into infrastructure and non-infrastructure costs. </t>
  </si>
  <si>
    <t>Column F - Enter the total cost of the subcontractor.</t>
  </si>
  <si>
    <t>Category IV - Patient Services</t>
  </si>
  <si>
    <t>Insert Legal Name of Grant Recipient in Cell A5</t>
  </si>
  <si>
    <t>Insert Budget Period (Start and End Dates) in Cell A7</t>
  </si>
  <si>
    <t xml:space="preserve">       the amounts in the "Full Project Costs" column for each budget category.</t>
  </si>
  <si>
    <t xml:space="preserve">All amounts in column F should be zero.  If they are not, you may have forgotten to enter an infrastructure </t>
  </si>
  <si>
    <t>Category V - Equipment</t>
  </si>
  <si>
    <t>Category VI - Supplies</t>
  </si>
  <si>
    <t>Category VII - Travel</t>
  </si>
  <si>
    <t>Category VIII - Laboratory or Building Construction and Renovations</t>
  </si>
  <si>
    <t>Category IX - Other Costs</t>
  </si>
  <si>
    <t>Indirect costs must be supported by a uniform method to equitably allocate and distribute indirect costs across</t>
  </si>
  <si>
    <t xml:space="preserve">Funds may be used for tuition, but only for those investigators who are directly involved in carrying out </t>
  </si>
  <si>
    <t>Budget Summary</t>
  </si>
  <si>
    <t>Column B: Infrastructure Funds</t>
  </si>
  <si>
    <t>Column C: Non-Infrastructure Funds</t>
  </si>
  <si>
    <t>Column D: Sum of Infrastructure and Non-Infrastructure Funds</t>
  </si>
  <si>
    <t>Column E: Full Project Costs</t>
  </si>
  <si>
    <t>Column F:Full Project Costs less Column E-These amounts should be blank or zero.</t>
  </si>
  <si>
    <t xml:space="preserve">Columns B and C are the amounts of Infrastructure and Non-Infrastructure Funds for each budget category, as shown </t>
  </si>
  <si>
    <t xml:space="preserve">Column D adds the infrastructure and non-infrastructure funds from the Budget Summary.  </t>
  </si>
  <si>
    <t>Column E are the amounts of "Full Project Costs" for each budget category, as shown on your Budget Summary.</t>
  </si>
  <si>
    <t>Column A - Describe the service, rate and number of patients to be served.</t>
  </si>
  <si>
    <t xml:space="preserve">Cell A5: Insert the legal name of the entity that will receive the funds.  </t>
  </si>
  <si>
    <t>Please make sure that, when added together, the subtotals of columns D and E equal the total costs in Column F.</t>
  </si>
  <si>
    <t xml:space="preserve">Column F - This column contains formulas that multiply columns B and C, and then round to the nearest dollar. </t>
  </si>
  <si>
    <t>Follow the same instructions as for Category I - A. Staff Personnel.</t>
  </si>
  <si>
    <t>Please make sure that the sum of the total costs in Columns D and E equals the total costs in Column F.</t>
  </si>
  <si>
    <t>Please make sure that the sum of the total costs in columns D and E equals the total costs in column F.</t>
  </si>
  <si>
    <t xml:space="preserve">Columns A &amp; B - are protected. They contain formulas from Category I-A, Staff Personnel (prior worksheet). </t>
  </si>
  <si>
    <t>Column F - This column contains formulas that multiply columns B and C and then round to the nearest dollar.</t>
  </si>
  <si>
    <t>Column C - Enter the fringe benefit rate for each position, rounded to the nearest one hundredth</t>
  </si>
  <si>
    <t>Specify the city and state where the consultant is located.</t>
  </si>
  <si>
    <t xml:space="preserve">Column B - For each position, enter the hourly rate rounded to the nearest cent, e.g., $20.33, not $20.333.    </t>
  </si>
  <si>
    <t>Columns A and F - Enter costs in column F.</t>
  </si>
  <si>
    <t>Mileage</t>
  </si>
  <si>
    <t>Lodging</t>
  </si>
  <si>
    <t>Airfare</t>
  </si>
  <si>
    <t>Subsistence</t>
  </si>
  <si>
    <t>Parking / Tolls</t>
  </si>
  <si>
    <t>Ground Transportation</t>
  </si>
  <si>
    <t xml:space="preserve">Funds returned must include interest earned on the unspent funds during the time period of the grant as </t>
  </si>
  <si>
    <t>PENALTY FOR VIOLATING REPORTING REQUIREMENTS</t>
  </si>
  <si>
    <t xml:space="preserve">     </t>
  </si>
  <si>
    <t xml:space="preserve">Funds must be spent by the institution within the term of the Grant Agreement. Any unspent funds at the </t>
  </si>
  <si>
    <t xml:space="preserve">     contained in Part One of the RFA when completing the budget.</t>
  </si>
  <si>
    <r>
      <t xml:space="preserve">Cell A7: Insert the budget period </t>
    </r>
    <r>
      <rPr>
        <b/>
        <sz val="10"/>
        <rFont val="Times New Roman"/>
        <family val="1"/>
      </rPr>
      <t>(effective and termination dates of grant, e.g., 1/1/2025 - 12/31/2029)</t>
    </r>
    <r>
      <rPr>
        <sz val="10"/>
        <rFont val="Times New Roman"/>
        <family val="1"/>
      </rPr>
      <t>.</t>
    </r>
  </si>
  <si>
    <t xml:space="preserve">     Exclude anyone whose salary is NOT funded by the grant, e.g., if the PI's salary is not paid with grant funds, </t>
  </si>
  <si>
    <t xml:space="preserve">     do not list him or her.</t>
  </si>
  <si>
    <t xml:space="preserve">     Do not enter macros or formulas.   </t>
  </si>
  <si>
    <t xml:space="preserve">     If the position is a salaried position, you will have to convert the salary to an hourly rate.  </t>
  </si>
  <si>
    <t xml:space="preserve">     For the duration of the grant agreement, hourly rates and fringe benefit rates for all personnel except </t>
  </si>
  <si>
    <t xml:space="preserve">     Hourly rates and fringe benefit rates may be increased only for union-covered positions and only when those </t>
  </si>
  <si>
    <t xml:space="preserve">     increases are negotiated as part of an approved collective bargaining unit agreement that was put into place</t>
  </si>
  <si>
    <t xml:space="preserve">     after the original Grant Agreement was approved.</t>
  </si>
  <si>
    <t xml:space="preserve">     or formulas.</t>
  </si>
  <si>
    <t xml:space="preserve">     amount in column F. Do this by putting an equals sign (=) in column E, clicking on the cell in Column F that </t>
  </si>
  <si>
    <t xml:space="preserve">     you want to copy, and then hitting enter.  </t>
  </si>
  <si>
    <t xml:space="preserve">     (e.g., 33.33%, not 33.333%). If the position does not receive fringe benefits, enter zero. </t>
  </si>
  <si>
    <t xml:space="preserve">Column D - If the position is a clerk, secretary or administrative assistant, make the amount in column D equal to </t>
  </si>
  <si>
    <t xml:space="preserve">     that you want to copy, and then hitting enter.  </t>
  </si>
  <si>
    <t xml:space="preserve">     "non-infrastructure."  </t>
  </si>
  <si>
    <t xml:space="preserve">Column D - If the position is clerical or secretarial, make the amount in column D equal to the amount shown in </t>
  </si>
  <si>
    <t xml:space="preserve">     copy, and then hitting enter.  </t>
  </si>
  <si>
    <t xml:space="preserve">Cells A59-61 - Specify the benefits included in the fringe benefit rate by entering the types of benefits that are </t>
  </si>
  <si>
    <t xml:space="preserve">     Specify the city and state where the subcontractor is located.</t>
  </si>
  <si>
    <t xml:space="preserve">Column A - Enter the names of the subcontractors and indicate the service to be provided in parentheses. </t>
  </si>
  <si>
    <t xml:space="preserve">     If the subcontractor is not known, use Subcontractor TBA. </t>
  </si>
  <si>
    <t xml:space="preserve">     so these columns contain formulas that automatically enter amounts from column F into column E.</t>
  </si>
  <si>
    <t xml:space="preserve">     Do this by putting an equals sign (=) in column D, clicking on the cell in column F that you want to copy, </t>
  </si>
  <si>
    <t xml:space="preserve">     clicking on the cell in column F that you want to copy, and then hitting enter.</t>
  </si>
  <si>
    <t xml:space="preserve">     machines, valued at less than $5,000 per item. </t>
  </si>
  <si>
    <r>
      <rPr>
        <b/>
        <sz val="10"/>
        <rFont val="Times New Roman"/>
        <family val="1"/>
      </rPr>
      <t>NOTE:</t>
    </r>
    <r>
      <rPr>
        <sz val="10"/>
        <rFont val="Times New Roman"/>
        <family val="1"/>
      </rPr>
      <t xml:space="preserve">  This budget category should include office supplies, including personal computers and facsimile </t>
    </r>
  </si>
  <si>
    <t xml:space="preserve">     Subsistence, Parking / Tolls, and Ground Transportation. </t>
  </si>
  <si>
    <t xml:space="preserve">     On line 49, enter cost for Mileage in column F (cell F49)</t>
  </si>
  <si>
    <t xml:space="preserve">     On line 50, enter cost for Lodging in column F (cell F50)</t>
  </si>
  <si>
    <t xml:space="preserve">     Continue in the same manner ending with line 54, Ground Transportation.</t>
  </si>
  <si>
    <t xml:space="preserve">     conduct of grant-related activities.</t>
  </si>
  <si>
    <t xml:space="preserve">     the costs from column F.</t>
  </si>
  <si>
    <t xml:space="preserve">     that have been made available for this purpose.</t>
  </si>
  <si>
    <t>Funds may NOT be used for the purchase or lease of motor vehicles or to supplant federal or other state funds</t>
  </si>
  <si>
    <t xml:space="preserve">     research funded by the grant.</t>
  </si>
  <si>
    <t xml:space="preserve">     used to reimburse committee members for travel expenses related to attendance at advisory committee</t>
  </si>
  <si>
    <t xml:space="preserve">     for indirect costs, you may NOT charge an indirect cost rate higher than the rate specified in the budget. </t>
  </si>
  <si>
    <t>Columns D and E - None of the items listed under Category IX will be considered infrastructure costs except</t>
  </si>
  <si>
    <t xml:space="preserve">     To determine if your indirect cost rate includes any costs for infrastructure items as defined by Act 77 and in</t>
  </si>
  <si>
    <t xml:space="preserve">     the RFA, you need to review how your organization calculates the indirect cost rate and determine the portion</t>
  </si>
  <si>
    <t xml:space="preserve">     of the rate (if any) that is used for office equipment, office supplies, secretaries, administrative assistants</t>
  </si>
  <si>
    <t xml:space="preserve">     well as the time period from termination of the Grant Agreement until the date that the return check is </t>
  </si>
  <si>
    <t xml:space="preserve">     submitted to the Department. Correspondence provided with the check must specify the amount of </t>
  </si>
  <si>
    <t xml:space="preserve">     termination of the Grant Agreement, including interest earned but not expended on the research</t>
  </si>
  <si>
    <t>The applicant shall submit to the Department a corrected annual or final expenditure report within 30</t>
  </si>
  <si>
    <t xml:space="preserve">     days of a request for correction from the Department.</t>
  </si>
  <si>
    <t>If monies are due the Department, correspondence from the Grantee shall include a breakdown of the</t>
  </si>
  <si>
    <t xml:space="preserve">     funds being returned and the Department's agreement number. A check in this amount shall be made </t>
  </si>
  <si>
    <t xml:space="preserve">     payable to the "Commonwealth of Pennsylvania, Department of Health."</t>
  </si>
  <si>
    <t xml:space="preserve">     unspent interest earned prior to the end date of the Grant Agreement and the amount of interest</t>
  </si>
  <si>
    <t xml:space="preserve">     earned from the end date of the grant to the date of the check preparation.</t>
  </si>
  <si>
    <t>Failure to submit expenditure reports or unspent funds including interest, as referenced in Appendix D</t>
  </si>
  <si>
    <t xml:space="preserve">     of the RFA, by the due date shall constitute a material breach of this agreement. Such material</t>
  </si>
  <si>
    <t xml:space="preserve">     breach of this agreement may subject the grantee to liquidated damages in the amount of up to $100</t>
  </si>
  <si>
    <t xml:space="preserve">     per day until the outstanding report or repayment of unspent funds is submitted to the Department.</t>
  </si>
  <si>
    <t xml:space="preserve">     Future health research formula awards may be offset by damages owed as a result of material</t>
  </si>
  <si>
    <t xml:space="preserve">     breaches in prior health research formula grants.</t>
  </si>
  <si>
    <t xml:space="preserve">     AUTOMATICALLY POPULATE TO THIS SUMMARY WORKSHEET.  </t>
  </si>
  <si>
    <t xml:space="preserve">The applicant shall submit to the Department an annual expenditure report for each state fiscal year  </t>
  </si>
  <si>
    <t xml:space="preserve">     ending June 30 within 30 days after the end of the state fiscal year, and a final expenditure report</t>
  </si>
  <si>
    <t xml:space="preserve">     within 60 days of the grant termination date.</t>
  </si>
  <si>
    <t xml:space="preserve">Cell F56, Indirect Costs - List the indirect costs in cell F56.  </t>
  </si>
  <si>
    <t xml:space="preserve">     column B and the cost per item in column C.</t>
  </si>
  <si>
    <r>
      <t>Category I. A. - Staff Personnel</t>
    </r>
    <r>
      <rPr>
        <u val="single"/>
        <sz val="10"/>
        <rFont val="Times New Roman"/>
        <family val="1"/>
      </rPr>
      <t xml:space="preserve"> </t>
    </r>
  </si>
  <si>
    <t>Category I. B. - Fringe Benefits</t>
  </si>
  <si>
    <t>Category III - Subcontract Services</t>
  </si>
  <si>
    <r>
      <t xml:space="preserve">     indirect costs on the </t>
    </r>
    <r>
      <rPr>
        <b/>
        <sz val="10"/>
        <rFont val="Times New Roman"/>
        <family val="1"/>
      </rPr>
      <t>Annual Expenditure Report</t>
    </r>
    <r>
      <rPr>
        <sz val="10"/>
        <rFont val="Times New Roman"/>
        <family val="1"/>
      </rPr>
      <t>, Page 2 - Infrastructure Expenses, Other Costs category.</t>
    </r>
  </si>
  <si>
    <t>Please make sure that the sum of total costs in columns D and E equals the total costs in column F.</t>
  </si>
  <si>
    <t xml:space="preserve">After you have finished completing the budget worksheet, please go to the "Final Check" worksheet. </t>
  </si>
  <si>
    <r>
      <rPr>
        <b/>
        <u val="single"/>
        <sz val="10"/>
        <rFont val="Times New Roman"/>
        <family val="1"/>
      </rPr>
      <t>FINAL CHECK</t>
    </r>
  </si>
  <si>
    <r>
      <t xml:space="preserve">Only </t>
    </r>
    <r>
      <rPr>
        <u val="single"/>
        <sz val="10"/>
        <rFont val="Times New Roman"/>
        <family val="1"/>
      </rPr>
      <t>whole</t>
    </r>
    <r>
      <rPr>
        <sz val="10"/>
        <rFont val="Times New Roman"/>
        <family val="1"/>
      </rPr>
      <t xml:space="preserve"> dollars are allowed in the columns labeled "Infrastructure Funds," "Non-Infrastructure Funds"</t>
    </r>
  </si>
  <si>
    <t>Instructions for Completing Each Budget Worksheet</t>
  </si>
  <si>
    <t xml:space="preserve">Cell A57 - Specify the indirect cost rate, the budget categories to which it applies and the total cost of those </t>
  </si>
  <si>
    <t>IX.  OTHER COSTS   (including Indirect Costs)</t>
  </si>
  <si>
    <t>IX.    OTHER COSTS  (including Indirect Costs)</t>
  </si>
  <si>
    <t xml:space="preserve">This budget must be completed by the lead applicant with costs for all subcontractors listed under budget </t>
  </si>
  <si>
    <r>
      <t xml:space="preserve">See </t>
    </r>
    <r>
      <rPr>
        <b/>
        <u val="single"/>
        <sz val="9"/>
        <color indexed="20"/>
        <rFont val="Arial"/>
        <family val="2"/>
      </rPr>
      <t>Penalty for Violating Reporting Requirements</t>
    </r>
    <r>
      <rPr>
        <b/>
        <sz val="9"/>
        <color indexed="20"/>
        <rFont val="Arial"/>
        <family val="2"/>
      </rPr>
      <t xml:space="preserve">  </t>
    </r>
    <r>
      <rPr>
        <b/>
        <i/>
        <sz val="8"/>
        <color indexed="20"/>
        <rFont val="Arial"/>
        <family val="2"/>
      </rPr>
      <t>(Refer to purple ink, grey highlight at end of spreadsheet)</t>
    </r>
  </si>
  <si>
    <r>
      <rPr>
        <b/>
        <u val="single"/>
        <sz val="10"/>
        <color indexed="18"/>
        <rFont val="Arial"/>
        <family val="2"/>
      </rPr>
      <t>EXAMPLE 1</t>
    </r>
    <r>
      <rPr>
        <b/>
        <sz val="10"/>
        <color indexed="18"/>
        <rFont val="Arial"/>
        <family val="2"/>
      </rPr>
      <t>:</t>
    </r>
  </si>
  <si>
    <t>Column A - Starting with the principal investigator, list the name and role on the project of the applicant</t>
  </si>
  <si>
    <t xml:space="preserve">     subcontractor budget or on the consultant worksheet, which is Category II - Consultant Services.</t>
  </si>
  <si>
    <t xml:space="preserve">     union-covered positions CANNOT be increased above the rates specified in the Budget in the Grant Agreement.  </t>
  </si>
  <si>
    <t xml:space="preserve">     costing less than $5,000 should be listed in the Supplies category, Category VI.  Equipment maintenance and</t>
  </si>
  <si>
    <t xml:space="preserve">     service costs should be placed in Other Costs, Category IX.</t>
  </si>
  <si>
    <t xml:space="preserve">     research and NOT as general pieces of office equipment are considered non-infrastructure costs.</t>
  </si>
  <si>
    <r>
      <rPr>
        <b/>
        <sz val="10"/>
        <rFont val="Times New Roman"/>
        <family val="1"/>
      </rPr>
      <t xml:space="preserve">NOTE:  </t>
    </r>
    <r>
      <rPr>
        <sz val="10"/>
        <rFont val="Times New Roman"/>
        <family val="1"/>
      </rPr>
      <t>Funds may NOT be used for international travel.</t>
    </r>
  </si>
  <si>
    <t xml:space="preserve">     lines 49-54 (one line per item) to enter the costs. E.g.: </t>
  </si>
  <si>
    <t xml:space="preserve">Columns A and F - List costs NOT elsewhere specified in column A and enter the costs for the items in Column F. </t>
  </si>
  <si>
    <t xml:space="preserve">     possibly indirect costs, which may or may NOT include items defined in the RFA as infrastructure. </t>
  </si>
  <si>
    <t xml:space="preserve">     category "III - Subcontract Services."</t>
  </si>
  <si>
    <t xml:space="preserve">     FORMULAS IN EACH CELL AND THE TOTALS FROM THE FOLLOWING WORKSHEETS WILL</t>
  </si>
  <si>
    <r>
      <t xml:space="preserve">     Costs would be entered for these three items and enter </t>
    </r>
    <r>
      <rPr>
        <b/>
        <sz val="10"/>
        <color indexed="8"/>
        <rFont val="Times New Roman"/>
        <family val="1"/>
      </rPr>
      <t>zero</t>
    </r>
    <r>
      <rPr>
        <sz val="10"/>
        <color indexed="8"/>
        <rFont val="Times New Roman"/>
        <family val="1"/>
      </rPr>
      <t xml:space="preserve"> on lines where there are no anticipated costs.</t>
    </r>
  </si>
  <si>
    <t xml:space="preserve">     Only clerical, secretarial and administrative assistants are considered "infrastructure" and all other positions are</t>
  </si>
  <si>
    <t>Column F - Enter the cost of the service.</t>
  </si>
  <si>
    <t>Column A - List types of supplies separately, e.g., offices supplies, chemicals, research supplies.</t>
  </si>
  <si>
    <r>
      <t xml:space="preserve">     project funded by the Grant Agreement, shall be returned to the Commonwealth </t>
    </r>
    <r>
      <rPr>
        <b/>
        <sz val="10"/>
        <color indexed="20"/>
        <rFont val="Arial"/>
        <family val="2"/>
      </rPr>
      <t>no more than 10</t>
    </r>
  </si>
  <si>
    <r>
      <t xml:space="preserve">    </t>
    </r>
    <r>
      <rPr>
        <b/>
        <sz val="10"/>
        <color indexed="20"/>
        <rFont val="Arial"/>
        <family val="2"/>
      </rPr>
      <t xml:space="preserve"> work days </t>
    </r>
    <r>
      <rPr>
        <b/>
        <u val="single"/>
        <sz val="10"/>
        <color indexed="20"/>
        <rFont val="Arial"/>
        <family val="2"/>
      </rPr>
      <t>after the Department has approved the final expenditure report</t>
    </r>
    <r>
      <rPr>
        <sz val="10"/>
        <color indexed="20"/>
        <rFont val="Arial"/>
        <family val="2"/>
      </rPr>
      <t>.</t>
    </r>
  </si>
  <si>
    <t>INSTRUCTIONS  FOR  COMPLETING  THE  BUDGET  IN  EXCEL</t>
  </si>
  <si>
    <t xml:space="preserve">IMPORTANT:  See yellow highlighting below. </t>
  </si>
  <si>
    <t xml:space="preserve">     Harrisburg, PA 17120-0701</t>
  </si>
  <si>
    <t xml:space="preserve">     Pennsylvania Department of Health, Health Research Office, 625 Forster Street - Room 833,</t>
  </si>
  <si>
    <r>
      <t xml:space="preserve">     </t>
    </r>
    <r>
      <rPr>
        <b/>
        <u val="single"/>
        <sz val="10"/>
        <color indexed="8"/>
        <rFont val="Times New Roman"/>
        <family val="1"/>
      </rPr>
      <t>budget narrative section of the Research Proposal must match the amounts in the Excel spreadsheet budget.</t>
    </r>
  </si>
  <si>
    <t>You may enter information only in the shaded cells. Other cells are protected.</t>
  </si>
  <si>
    <t xml:space="preserve">The following instructions are specific to this Excel spreadsheet. Please refer to the additional instructions  </t>
  </si>
  <si>
    <t>Cell A6: Leave blank. The SAP # will be inserted by the Department after the budget is submitted.</t>
  </si>
  <si>
    <r>
      <t xml:space="preserve">     </t>
    </r>
    <r>
      <rPr>
        <b/>
        <u val="single"/>
        <sz val="10"/>
        <color indexed="8"/>
        <rFont val="Times New Roman"/>
        <family val="1"/>
      </rPr>
      <t>amount of formula funds that you are eligible to receive, as designated by the Department. All amounts in the</t>
    </r>
  </si>
  <si>
    <t xml:space="preserve">     organization's employees who will be funded by the grant. If staff has yet to be hired, insert TBA in place of</t>
  </si>
  <si>
    <t xml:space="preserve">     name followed by the role. Do not include employees of other institutions here; list them in the appropriate </t>
  </si>
  <si>
    <r>
      <t xml:space="preserve">    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NOTE:</t>
    </r>
    <r>
      <rPr>
        <sz val="10"/>
        <color indexed="8"/>
        <rFont val="Times New Roman"/>
        <family val="1"/>
      </rPr>
      <t xml:space="preserve"> If the grant funds more than one project, indicate the number(s) of the research project(s)</t>
    </r>
  </si>
  <si>
    <t xml:space="preserve">     in which the person will work. For example, if Yon Lee is the biostatistician on projects 1 and 3, the line </t>
  </si>
  <si>
    <t xml:space="preserve">     Enter the number of hours rounded to the nearest hundredth (e.g., 20.33, not 20.333). Do not enter macros</t>
  </si>
  <si>
    <t>Column F - Numbers CANNOT be entered in this column. It contains formulas that multiply columns B and C.</t>
  </si>
  <si>
    <t xml:space="preserve">     the amount in column F. Do this by putting an equals sign (=) in column D, clicking on the cell in Column F </t>
  </si>
  <si>
    <t xml:space="preserve">     column F. Do this by putting an equals sign (=) in column D, clicking on the cell in column F that you want to  </t>
  </si>
  <si>
    <t xml:space="preserve">     amount shown in column F. Do this by putting an equals sign (=) in column E, clicking on the cell in column F </t>
  </si>
  <si>
    <r>
      <rPr>
        <b/>
        <sz val="10"/>
        <rFont val="Times New Roman"/>
        <family val="1"/>
      </rPr>
      <t>NOTE:</t>
    </r>
    <r>
      <rPr>
        <sz val="10"/>
        <rFont val="Times New Roman"/>
        <family val="1"/>
      </rPr>
      <t xml:space="preserve"> The total cost of </t>
    </r>
    <r>
      <rPr>
        <b/>
        <sz val="10"/>
        <rFont val="Times New Roman"/>
        <family val="1"/>
      </rPr>
      <t>out-of-state</t>
    </r>
    <r>
      <rPr>
        <sz val="10"/>
        <rFont val="Times New Roman"/>
        <family val="1"/>
      </rPr>
      <t xml:space="preserve"> consultants and subcontractors must not exceed 2 percent of the total grant.</t>
    </r>
  </si>
  <si>
    <t xml:space="preserve">Columns D &amp; E - Numbers CANNOT be entered in these columns. Patient services are non-infrastructure costs, </t>
  </si>
  <si>
    <r>
      <rPr>
        <b/>
        <sz val="10"/>
        <rFont val="Times New Roman"/>
        <family val="1"/>
      </rPr>
      <t>NOTE:</t>
    </r>
    <r>
      <rPr>
        <sz val="10"/>
        <rFont val="Times New Roman"/>
        <family val="1"/>
      </rPr>
      <t xml:space="preserve">  Use this budget category ONLY for a piece of equipment costing $5,000 or more. Equipment items </t>
    </r>
  </si>
  <si>
    <t xml:space="preserve">Columns A, B &amp; C - In column A, list each equipment item separately. Then, for each item, list the quantity in </t>
  </si>
  <si>
    <t xml:space="preserve">Column D - ONLY office equipment costs are infrastructure costs. Enter all office equipment costs in column D. </t>
  </si>
  <si>
    <t xml:space="preserve">     and then hitting enter. Computers and computer software that are used primarily and specifically to conduct</t>
  </si>
  <si>
    <t>Column E - Insert all non-office equipment costs in column E. Do this by putting an equals sign (=) in column E,</t>
  </si>
  <si>
    <t xml:space="preserve">Column D - ONLY office supplies costs are infrastructure costs. Put all costs for office supplies in this column. </t>
  </si>
  <si>
    <t>Column E - Insert all non-office supplies costs. Do this by putting an equals sign (=) in column E,</t>
  </si>
  <si>
    <t>Use a separate budget line (row) to report costs for each of the 6 following items: Mileage, Lodging, Airfare,</t>
  </si>
  <si>
    <r>
      <rPr>
        <b/>
        <sz val="10"/>
        <color indexed="8"/>
        <rFont val="Times New Roman"/>
        <family val="1"/>
      </rPr>
      <t xml:space="preserve">Example 1: </t>
    </r>
    <r>
      <rPr>
        <sz val="10"/>
        <color indexed="8"/>
        <rFont val="Times New Roman"/>
        <family val="1"/>
      </rPr>
      <t xml:space="preserve">Assume that costs were anticipated in each of the 6 items listed above. We would need to use </t>
    </r>
  </si>
  <si>
    <r>
      <rPr>
        <b/>
        <sz val="10"/>
        <rFont val="Times New Roman"/>
        <family val="1"/>
      </rPr>
      <t>NOTE:</t>
    </r>
    <r>
      <rPr>
        <sz val="10"/>
        <rFont val="Times New Roman"/>
        <family val="1"/>
      </rPr>
      <t xml:space="preserve"> Ground Transportation includes costs for: taxis, airport limousines, trains, subways, buses, streetcars, </t>
    </r>
  </si>
  <si>
    <t xml:space="preserve">     and vehicle rentals. Mileage includes costs to reimburse personal vehicle mileage incurred during the</t>
  </si>
  <si>
    <t>Columns D &amp; E - Travel costs are non-infrastructure costs. Column E contains formulas that automatically copy</t>
  </si>
  <si>
    <r>
      <rPr>
        <b/>
        <sz val="10"/>
        <rFont val="Times New Roman"/>
        <family val="1"/>
      </rPr>
      <t xml:space="preserve">NOTE: </t>
    </r>
    <r>
      <rPr>
        <sz val="10"/>
        <rFont val="Times New Roman"/>
        <family val="1"/>
      </rPr>
      <t>This budget category shall be used for expenditures such as telephone, printing, postage and indirect</t>
    </r>
  </si>
  <si>
    <t xml:space="preserve">     costs. Costs that do NOT fit into other budget categories.</t>
  </si>
  <si>
    <t xml:space="preserve">Funds may NOT be used to pay honoraria to individuals asked to serve on advisory committees. Funds may be </t>
  </si>
  <si>
    <t xml:space="preserve">     meetings. Funds may be used to pay costs for consultants or speakers related to the research project.</t>
  </si>
  <si>
    <t xml:space="preserve">     all projects. The applicant must be able to support the indirect cost rate with an allocation plan, if requested. </t>
  </si>
  <si>
    <t>Indirect costs may NOT be increased at any time during the grant agreement. If grant funds are being used to pay</t>
  </si>
  <si>
    <r>
      <t xml:space="preserve">     categories. </t>
    </r>
    <r>
      <rPr>
        <sz val="10"/>
        <rFont val="Times New Roman"/>
        <family val="1"/>
      </rPr>
      <t>Must insert "Up to" prior to % rate.</t>
    </r>
  </si>
  <si>
    <t xml:space="preserve">     inside the parentheses. Cell A57 examples:</t>
  </si>
  <si>
    <t xml:space="preserve">     If you are NOT charging indirect costs to the grant, insert in cell A59: No indirect costs are included in grant.</t>
  </si>
  <si>
    <t xml:space="preserve">     and laboratory construction or renovation. If any of your indirect costs include these items, you should list </t>
  </si>
  <si>
    <t xml:space="preserve">     that portion of the indirect costs under infrastructure (column D). See the following examples.</t>
  </si>
  <si>
    <r>
      <rPr>
        <b/>
        <sz val="10"/>
        <rFont val="Times New Roman"/>
        <family val="1"/>
      </rPr>
      <t xml:space="preserve">NOTE: </t>
    </r>
    <r>
      <rPr>
        <sz val="10"/>
        <rFont val="Times New Roman"/>
        <family val="1"/>
      </rPr>
      <t>If you include any indirect costs in the infrastructure column of the budget, you MUST report those</t>
    </r>
  </si>
  <si>
    <t>The check and the unaudited financial report shall be submitted to: Administrative Officer,</t>
  </si>
  <si>
    <t>NOTE: Funds may not be used to pay costs incurred prior to the effective date of the grant.</t>
  </si>
  <si>
    <r>
      <t xml:space="preserve">IMPORTANT: </t>
    </r>
    <r>
      <rPr>
        <sz val="12"/>
        <rFont val="Times New Roman"/>
        <family val="1"/>
      </rPr>
      <t>DO NOT change the number format in any cells</t>
    </r>
  </si>
  <si>
    <r>
      <t xml:space="preserve">IMPORTANT: </t>
    </r>
    <r>
      <rPr>
        <sz val="12"/>
        <rFont val="Times New Roman"/>
        <family val="1"/>
      </rPr>
      <t>DO NOT insert macros or formulas for "Hourly Rate" or "No. of Hours"</t>
    </r>
  </si>
  <si>
    <r>
      <t xml:space="preserve">NOTE: </t>
    </r>
    <r>
      <rPr>
        <b/>
        <u val="single"/>
        <sz val="10"/>
        <color indexed="8"/>
        <rFont val="Times New Roman"/>
        <family val="1"/>
      </rPr>
      <t xml:space="preserve">After completing all of the worksheets, please make sure that the total budget amount is equal to the </t>
    </r>
  </si>
  <si>
    <r>
      <rPr>
        <b/>
        <sz val="10"/>
        <rFont val="Arial"/>
        <family val="2"/>
      </rPr>
      <t>NOTE:</t>
    </r>
    <r>
      <rPr>
        <sz val="10"/>
        <rFont val="Arial"/>
        <family val="2"/>
      </rPr>
      <t xml:space="preserve"> YOU CANNOT ENTER ANY $ AMOUNTS ON THIS SUMMARY WORKSHEET. THERE ARE</t>
    </r>
  </si>
  <si>
    <r>
      <t xml:space="preserve">     </t>
    </r>
    <r>
      <rPr>
        <sz val="10"/>
        <color indexed="8"/>
        <rFont val="Times New Roman"/>
        <family val="1"/>
      </rPr>
      <t>should read: "Yon Lee, MPH, Biostatistician, Projects 1 &amp; 3." Be sure to include credentials for all staff.</t>
    </r>
  </si>
  <si>
    <t xml:space="preserve">     None of the grant funds shall be used to pay an individual to manage or administer the grant.</t>
  </si>
  <si>
    <t xml:space="preserve">     covered; e.g., Health &amp; dental insurance, FICA, Retirement, Unemployment compensation. </t>
  </si>
  <si>
    <r>
      <rPr>
        <b/>
        <sz val="10"/>
        <color indexed="8"/>
        <rFont val="Times New Roman"/>
        <family val="1"/>
      </rPr>
      <t>Example 2:</t>
    </r>
    <r>
      <rPr>
        <sz val="10"/>
        <color indexed="8"/>
        <rFont val="Times New Roman"/>
        <family val="1"/>
      </rPr>
      <t xml:space="preserve"> Assume that costs were anticipated in three items: Mileage, Lodging, and Parking / Tolls.</t>
    </r>
  </si>
  <si>
    <t xml:space="preserve">NOTE: If the indirect cost rate is applied to ONLY one budget Category, the word "only" should be included </t>
  </si>
  <si>
    <r>
      <t xml:space="preserve">          •  Indirect costs: $4,000  </t>
    </r>
    <r>
      <rPr>
        <i/>
        <sz val="10"/>
        <rFont val="Times New Roman"/>
        <family val="1"/>
      </rPr>
      <t>(indirect cost rate of 20% X $20,000)</t>
    </r>
  </si>
  <si>
    <t xml:space="preserve">          •  Research supplies: $10,000</t>
  </si>
  <si>
    <t xml:space="preserve">     52 wks/yr, the total number of hours for the position for the year would be 1,950.</t>
  </si>
  <si>
    <t xml:space="preserve">     If you are calculating a full-time position for one year and assuming a 7.5-hour day, 5 days/week, and </t>
  </si>
  <si>
    <t xml:space="preserve">Cell A59 - List the specific items that the indirect costs are paying for [e.g., facilities and grounds maintenance; </t>
  </si>
  <si>
    <t xml:space="preserve">     utilities; administrative and support services]. If you need more space, use Cell A60.</t>
  </si>
  <si>
    <t>EXAMPLE: facilities and grounds maintenance, administrative and support services</t>
  </si>
  <si>
    <t xml:space="preserve">     and Equipment). A subcontractor must NOT charge indirect costs against items in Categories II, III and V.</t>
  </si>
  <si>
    <t>Indirect costs must NOT be charged against items in Categories II, III and V (Consultant, Subcontract Services</t>
  </si>
  <si>
    <r>
      <rPr>
        <b/>
        <sz val="10"/>
        <rFont val="Times New Roman"/>
        <family val="1"/>
      </rPr>
      <t>NOTE:</t>
    </r>
    <r>
      <rPr>
        <sz val="10"/>
        <rFont val="Times New Roman"/>
        <family val="1"/>
      </rPr>
      <t xml:space="preserve"> If indirect costs cause the budget to be a dollar or two over the amount of funds that you are eligibile to </t>
    </r>
  </si>
  <si>
    <t xml:space="preserve">     receive; e.g., if the  indirect costs are $10,000, which would have put the total budget at $1 more than the </t>
  </si>
  <si>
    <t xml:space="preserve">     $100,000 that you are eligibile to receive, you could reduct the amount in cell F56 by a dollar to $9,999 and then </t>
  </si>
  <si>
    <t xml:space="preserve">     add the statement in cell A57: "Up to 10% of $10,000 (all categories except II, III and V) = $10,000, reduced to </t>
  </si>
  <si>
    <t xml:space="preserve">     equal grant award."</t>
  </si>
  <si>
    <t>N/A</t>
  </si>
  <si>
    <t xml:space="preserve">     None of the Grant funds shall be used to pay an individual at a rate in excess of the Executive Level II ($197.300/year</t>
  </si>
  <si>
    <t>or $101.17/hour) of the Federal Executive Pay Scale, in accordance with the NIH Guide for Grants &amp; Funding.</t>
  </si>
  <si>
    <t>Not available for the Spinal Cord Injury Research Program</t>
  </si>
  <si>
    <t>The budget includes these 2 items:</t>
  </si>
  <si>
    <t xml:space="preserve">          •  Lab Supplies: $10,000</t>
  </si>
  <si>
    <t xml:space="preserve"> Up to 5% of $(amount) (All Categories except II, III &amp; V) </t>
  </si>
  <si>
    <t>NOTE: The indirect cost rate must NOT exceed 5%.</t>
  </si>
  <si>
    <t>NA</t>
  </si>
  <si>
    <t>Indirect Costs</t>
  </si>
  <si>
    <t>Indirect costs are used to pay for:</t>
  </si>
  <si>
    <r>
      <rPr>
        <sz val="10"/>
        <color indexed="8"/>
        <rFont val="Times New Roman"/>
        <family val="1"/>
      </rPr>
      <t xml:space="preserve">          •  Up to</t>
    </r>
    <r>
      <rPr>
        <sz val="10"/>
        <rFont val="Times New Roman"/>
        <family val="1"/>
      </rPr>
      <t xml:space="preserve"> 5% of $150,000  (All Categories except II, III &amp; V)</t>
    </r>
  </si>
  <si>
    <r>
      <rPr>
        <sz val="10"/>
        <color indexed="8"/>
        <rFont val="Times New Roman"/>
        <family val="1"/>
      </rPr>
      <t xml:space="preserve">          •  Up to 5</t>
    </r>
    <r>
      <rPr>
        <sz val="10"/>
        <rFont val="Times New Roman"/>
        <family val="1"/>
      </rPr>
      <t>% of $40,000  (Categories I &amp; VI)</t>
    </r>
  </si>
  <si>
    <t xml:space="preserve">          •  Up to 5% of $30,000  (Category I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</si>
</sst>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37"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9"/>
      <color indexed="20"/>
      <name val="Arial"/>
      <family val="2"/>
    </font>
    <font>
      <b/>
      <sz val="9"/>
      <color indexed="20"/>
      <name val="Arial"/>
      <family val="2"/>
    </font>
    <font>
      <b/>
      <i/>
      <sz val="8"/>
      <color indexed="20"/>
      <name val="Arial"/>
      <family val="2"/>
    </font>
    <font>
      <b/>
      <sz val="10"/>
      <color indexed="18"/>
      <name val="Arial"/>
      <family val="2"/>
    </font>
    <font>
      <b/>
      <u val="single"/>
      <sz val="10"/>
      <color indexed="18"/>
      <name val="Arial"/>
      <family val="2"/>
    </font>
    <font>
      <sz val="10"/>
      <color indexed="20"/>
      <name val="Arial"/>
      <family val="2"/>
    </font>
    <font>
      <b/>
      <u val="single"/>
      <sz val="10"/>
      <color indexed="20"/>
      <name val="Arial"/>
      <family val="2"/>
    </font>
    <font>
      <b/>
      <sz val="10"/>
      <color indexed="20"/>
      <name val="Arial"/>
      <family val="2"/>
    </font>
    <font>
      <sz val="10"/>
      <color theme="1"/>
      <name val="Times New Roman"/>
      <family val="1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rgb="FF800080"/>
      <name val="Arial"/>
      <family val="2"/>
    </font>
    <font>
      <b/>
      <u val="single"/>
      <sz val="10"/>
      <color rgb="FF800080"/>
      <name val="Arial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9"/>
      <color rgb="FF800080"/>
      <name val="Arial"/>
      <family val="2"/>
    </font>
    <font>
      <b/>
      <sz val="10"/>
      <color rgb="FF003399"/>
      <name val="Arial"/>
      <family val="2"/>
    </font>
    <font>
      <b/>
      <u val="single"/>
      <sz val="12"/>
      <color rgb="FFFF000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 style="thin"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2" fillId="0" borderId="0" xfId="0" applyFont="1"/>
    <xf numFmtId="0" fontId="0" fillId="0" borderId="0" xfId="0" applyFont="1"/>
    <xf numFmtId="0" fontId="0" fillId="0" borderId="0" xfId="0" applyBorder="1" applyAlignment="1">
      <alignment/>
    </xf>
    <xf numFmtId="3" fontId="0" fillId="0" borderId="0" xfId="0" applyNumberFormat="1" applyBorder="1"/>
    <xf numFmtId="42" fontId="0" fillId="0" borderId="0" xfId="0" applyNumberFormat="1"/>
    <xf numFmtId="44" fontId="0" fillId="0" borderId="0" xfId="0" applyNumberFormat="1"/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1" fillId="0" borderId="0" xfId="0" applyFont="1" applyBorder="1"/>
    <xf numFmtId="0" fontId="1" fillId="0" borderId="0" xfId="0" applyFont="1"/>
    <xf numFmtId="0" fontId="1" fillId="0" borderId="1" xfId="0" applyFont="1" applyBorder="1"/>
    <xf numFmtId="42" fontId="1" fillId="0" borderId="1" xfId="0" applyNumberFormat="1" applyFont="1" applyBorder="1"/>
    <xf numFmtId="42" fontId="1" fillId="0" borderId="2" xfId="0" applyNumberFormat="1" applyFont="1" applyBorder="1"/>
    <xf numFmtId="42" fontId="1" fillId="0" borderId="3" xfId="0" applyNumberFormat="1" applyFont="1" applyBorder="1"/>
    <xf numFmtId="0" fontId="1" fillId="0" borderId="3" xfId="0" applyFont="1" applyBorder="1"/>
    <xf numFmtId="0" fontId="1" fillId="0" borderId="3" xfId="0" applyFont="1" applyBorder="1" applyAlignment="1">
      <alignment horizontal="left" wrapText="1"/>
    </xf>
    <xf numFmtId="0" fontId="3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Protection="1">
      <protection/>
    </xf>
    <xf numFmtId="0" fontId="1" fillId="0" borderId="0" xfId="0" applyFont="1" applyFill="1" applyProtection="1"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3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center" wrapText="1"/>
      <protection/>
    </xf>
    <xf numFmtId="0" fontId="1" fillId="0" borderId="4" xfId="0" applyFont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/>
      <protection/>
    </xf>
    <xf numFmtId="0" fontId="1" fillId="0" borderId="1" xfId="0" applyFont="1" applyBorder="1" applyProtection="1">
      <protection/>
    </xf>
    <xf numFmtId="0" fontId="1" fillId="0" borderId="3" xfId="0" applyFont="1" applyBorder="1" applyProtection="1">
      <protection/>
    </xf>
    <xf numFmtId="42" fontId="1" fillId="0" borderId="1" xfId="0" applyNumberFormat="1" applyFont="1" applyBorder="1" applyProtection="1">
      <protection/>
    </xf>
    <xf numFmtId="42" fontId="1" fillId="0" borderId="3" xfId="0" applyNumberFormat="1" applyFont="1" applyBorder="1" applyProtection="1">
      <protection/>
    </xf>
    <xf numFmtId="0" fontId="1" fillId="0" borderId="3" xfId="0" applyFont="1" applyBorder="1" applyAlignment="1" applyProtection="1">
      <alignment horizontal="left" wrapText="1"/>
      <protection/>
    </xf>
    <xf numFmtId="44" fontId="1" fillId="2" borderId="5" xfId="0" applyNumberFormat="1" applyFont="1" applyFill="1" applyBorder="1" applyProtection="1">
      <protection locked="0"/>
    </xf>
    <xf numFmtId="2" fontId="1" fillId="2" borderId="5" xfId="18" applyNumberFormat="1" applyFont="1" applyFill="1" applyBorder="1" applyProtection="1">
      <protection locked="0"/>
    </xf>
    <xf numFmtId="42" fontId="1" fillId="2" borderId="5" xfId="18" applyNumberFormat="1" applyFont="1" applyFill="1" applyBorder="1" applyProtection="1">
      <protection locked="0"/>
    </xf>
    <xf numFmtId="42" fontId="1" fillId="2" borderId="0" xfId="18" applyNumberFormat="1" applyFont="1" applyFill="1" applyProtection="1">
      <protection locked="0"/>
    </xf>
    <xf numFmtId="42" fontId="1" fillId="0" borderId="6" xfId="0" applyNumberFormat="1" applyFont="1" applyBorder="1"/>
    <xf numFmtId="2" fontId="1" fillId="2" borderId="7" xfId="18" applyNumberFormat="1" applyFont="1" applyFill="1" applyBorder="1" applyProtection="1">
      <protection locked="0"/>
    </xf>
    <xf numFmtId="42" fontId="1" fillId="0" borderId="4" xfId="0" applyNumberFormat="1" applyFont="1" applyBorder="1"/>
    <xf numFmtId="42" fontId="1" fillId="0" borderId="6" xfId="0" applyNumberFormat="1" applyFont="1" applyFill="1" applyBorder="1"/>
    <xf numFmtId="42" fontId="1" fillId="2" borderId="5" xfId="0" applyNumberFormat="1" applyFont="1" applyFill="1" applyBorder="1" applyProtection="1">
      <protection locked="0"/>
    </xf>
    <xf numFmtId="42" fontId="1" fillId="2" borderId="0" xfId="0" applyNumberFormat="1" applyFont="1" applyFill="1" applyProtection="1">
      <protection locked="0"/>
    </xf>
    <xf numFmtId="42" fontId="1" fillId="2" borderId="6" xfId="0" applyNumberFormat="1" applyFont="1" applyFill="1" applyBorder="1" applyProtection="1">
      <protection locked="0"/>
    </xf>
    <xf numFmtId="42" fontId="1" fillId="2" borderId="0" xfId="18" applyNumberFormat="1" applyFont="1" applyFill="1" applyBorder="1" applyProtection="1">
      <protection locked="0"/>
    </xf>
    <xf numFmtId="42" fontId="1" fillId="2" borderId="6" xfId="18" applyNumberFormat="1" applyFont="1" applyFill="1" applyBorder="1" applyProtection="1">
      <protection locked="0"/>
    </xf>
    <xf numFmtId="10" fontId="1" fillId="2" borderId="5" xfId="18" applyNumberFormat="1" applyFont="1" applyFill="1" applyBorder="1" applyProtection="1">
      <protection locked="0"/>
    </xf>
    <xf numFmtId="44" fontId="1" fillId="0" borderId="0" xfId="0" applyNumberFormat="1" applyFont="1" applyFill="1" applyBorder="1" applyProtection="1">
      <protection locked="0"/>
    </xf>
    <xf numFmtId="2" fontId="1" fillId="0" borderId="0" xfId="18" applyNumberFormat="1" applyFont="1" applyFill="1" applyBorder="1" applyProtection="1">
      <protection locked="0"/>
    </xf>
    <xf numFmtId="42" fontId="1" fillId="0" borderId="0" xfId="0" applyNumberFormat="1" applyFont="1" applyFill="1" applyBorder="1"/>
    <xf numFmtId="49" fontId="1" fillId="0" borderId="0" xfId="0" applyNumberFormat="1" applyFont="1" applyFill="1" applyBorder="1" applyAlignment="1" applyProtection="1">
      <alignment/>
      <protection locked="0"/>
    </xf>
    <xf numFmtId="49" fontId="1" fillId="2" borderId="6" xfId="0" applyNumberFormat="1" applyFont="1" applyFill="1" applyBorder="1" applyAlignment="1" applyProtection="1">
      <alignment horizontal="left"/>
      <protection locked="0"/>
    </xf>
    <xf numFmtId="42" fontId="1" fillId="2" borderId="1" xfId="18" applyNumberFormat="1" applyFont="1" applyFill="1" applyBorder="1" applyProtection="1">
      <protection locked="0"/>
    </xf>
    <xf numFmtId="42" fontId="1" fillId="2" borderId="2" xfId="18" applyNumberFormat="1" applyFont="1" applyFill="1" applyBorder="1" applyProtection="1">
      <protection locked="0"/>
    </xf>
    <xf numFmtId="42" fontId="1" fillId="2" borderId="1" xfId="0" applyNumberFormat="1" applyFont="1" applyFill="1" applyBorder="1" applyProtection="1">
      <protection locked="0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/>
    <xf numFmtId="42" fontId="1" fillId="2" borderId="7" xfId="18" applyNumberFormat="1" applyFont="1" applyFill="1" applyBorder="1" applyProtection="1">
      <protection locked="0"/>
    </xf>
    <xf numFmtId="0" fontId="3" fillId="0" borderId="3" xfId="0" applyFont="1" applyBorder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 horizontal="center" wrapText="1"/>
      <protection/>
    </xf>
    <xf numFmtId="49" fontId="1" fillId="0" borderId="6" xfId="0" applyNumberFormat="1" applyFont="1" applyFill="1" applyBorder="1" applyAlignment="1" applyProtection="1">
      <alignment horizontal="left"/>
      <protection/>
    </xf>
    <xf numFmtId="44" fontId="1" fillId="0" borderId="5" xfId="0" applyNumberFormat="1" applyFont="1" applyFill="1" applyBorder="1" applyProtection="1">
      <protection/>
    </xf>
    <xf numFmtId="2" fontId="1" fillId="0" borderId="5" xfId="18" applyNumberFormat="1" applyFont="1" applyFill="1" applyBorder="1" applyProtection="1">
      <protection/>
    </xf>
    <xf numFmtId="42" fontId="1" fillId="0" borderId="5" xfId="0" applyNumberFormat="1" applyFont="1" applyFill="1" applyBorder="1" applyProtection="1">
      <protection/>
    </xf>
    <xf numFmtId="42" fontId="1" fillId="0" borderId="0" xfId="0" applyNumberFormat="1" applyFont="1" applyFill="1" applyProtection="1">
      <protection/>
    </xf>
    <xf numFmtId="49" fontId="1" fillId="0" borderId="6" xfId="0" applyNumberFormat="1" applyFont="1" applyFill="1" applyBorder="1" applyProtection="1">
      <protection/>
    </xf>
    <xf numFmtId="42" fontId="1" fillId="0" borderId="0" xfId="0" applyNumberFormat="1" applyFont="1" applyFill="1" applyBorder="1" applyProtection="1">
      <protection/>
    </xf>
    <xf numFmtId="49" fontId="1" fillId="0" borderId="6" xfId="0" applyNumberFormat="1" applyFont="1" applyFill="1" applyBorder="1" applyAlignment="1" applyProtection="1">
      <alignment/>
      <protection/>
    </xf>
    <xf numFmtId="49" fontId="1" fillId="0" borderId="1" xfId="0" applyNumberFormat="1" applyFont="1" applyFill="1" applyBorder="1" applyAlignment="1" applyProtection="1">
      <alignment/>
      <protection/>
    </xf>
    <xf numFmtId="44" fontId="1" fillId="0" borderId="7" xfId="0" applyNumberFormat="1" applyFont="1" applyFill="1" applyBorder="1" applyProtection="1">
      <protection/>
    </xf>
    <xf numFmtId="2" fontId="1" fillId="0" borderId="7" xfId="18" applyNumberFormat="1" applyFont="1" applyFill="1" applyBorder="1" applyProtection="1">
      <protection/>
    </xf>
    <xf numFmtId="42" fontId="1" fillId="0" borderId="7" xfId="0" applyNumberFormat="1" applyFont="1" applyFill="1" applyBorder="1" applyProtection="1">
      <protection/>
    </xf>
    <xf numFmtId="42" fontId="1" fillId="0" borderId="2" xfId="0" applyNumberFormat="1" applyFont="1" applyFill="1" applyBorder="1" applyProtection="1">
      <protection/>
    </xf>
    <xf numFmtId="0" fontId="1" fillId="0" borderId="9" xfId="0" applyFont="1" applyBorder="1" applyProtection="1">
      <protection/>
    </xf>
    <xf numFmtId="0" fontId="1" fillId="0" borderId="2" xfId="0" applyFont="1" applyBorder="1" applyProtection="1">
      <protection/>
    </xf>
    <xf numFmtId="0" fontId="1" fillId="0" borderId="7" xfId="0" applyFont="1" applyBorder="1" applyAlignment="1" applyProtection="1">
      <alignment horizontal="right"/>
      <protection/>
    </xf>
    <xf numFmtId="42" fontId="1" fillId="0" borderId="4" xfId="0" applyNumberFormat="1" applyFont="1" applyBorder="1" applyProtection="1">
      <protection/>
    </xf>
    <xf numFmtId="49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7" xfId="0" applyFont="1" applyBorder="1" applyAlignment="1" applyProtection="1">
      <alignment horizontal="center" wrapText="1"/>
      <protection/>
    </xf>
    <xf numFmtId="0" fontId="1" fillId="0" borderId="6" xfId="0" applyFont="1" applyFill="1" applyBorder="1" applyAlignment="1" applyProtection="1">
      <alignment horizontal="left"/>
      <protection/>
    </xf>
    <xf numFmtId="42" fontId="1" fillId="0" borderId="6" xfId="0" applyNumberFormat="1" applyFont="1" applyBorder="1" applyProtection="1">
      <protection/>
    </xf>
    <xf numFmtId="42" fontId="1" fillId="0" borderId="2" xfId="0" applyNumberFormat="1" applyFont="1" applyBorder="1" applyProtection="1">
      <protection/>
    </xf>
    <xf numFmtId="42" fontId="1" fillId="0" borderId="10" xfId="0" applyNumberFormat="1" applyFont="1" applyBorder="1" applyProtection="1">
      <protection/>
    </xf>
    <xf numFmtId="42" fontId="1" fillId="0" borderId="11" xfId="0" applyNumberFormat="1" applyFont="1" applyBorder="1" applyProtection="1">
      <protection/>
    </xf>
    <xf numFmtId="42" fontId="1" fillId="0" borderId="12" xfId="0" applyNumberFormat="1" applyFont="1" applyFill="1" applyBorder="1" applyProtection="1">
      <protection/>
    </xf>
    <xf numFmtId="42" fontId="1" fillId="0" borderId="13" xfId="0" applyNumberFormat="1" applyFont="1" applyFill="1" applyBorder="1" applyProtection="1">
      <protection/>
    </xf>
    <xf numFmtId="164" fontId="1" fillId="2" borderId="6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44" fontId="1" fillId="2" borderId="5" xfId="18" applyNumberFormat="1" applyFont="1" applyFill="1" applyBorder="1" applyProtection="1">
      <protection locked="0"/>
    </xf>
    <xf numFmtId="44" fontId="1" fillId="2" borderId="7" xfId="18" applyNumberFormat="1" applyFont="1" applyFill="1" applyBorder="1" applyProtection="1">
      <protection locked="0"/>
    </xf>
    <xf numFmtId="0" fontId="1" fillId="0" borderId="3" xfId="0" applyFont="1" applyFill="1" applyBorder="1" applyAlignment="1" applyProtection="1">
      <alignment horizontal="left"/>
      <protection/>
    </xf>
    <xf numFmtId="44" fontId="1" fillId="0" borderId="4" xfId="0" applyNumberFormat="1" applyFont="1" applyFill="1" applyBorder="1" applyAlignment="1" applyProtection="1">
      <alignment horizontal="center" vertical="center"/>
      <protection/>
    </xf>
    <xf numFmtId="2" fontId="1" fillId="0" borderId="4" xfId="18" applyNumberFormat="1" applyFont="1" applyFill="1" applyBorder="1" applyAlignment="1" applyProtection="1">
      <alignment horizontal="center" vertical="center"/>
      <protection/>
    </xf>
    <xf numFmtId="42" fontId="1" fillId="0" borderId="4" xfId="18" applyNumberFormat="1" applyFont="1" applyFill="1" applyBorder="1" applyProtection="1">
      <protection/>
    </xf>
    <xf numFmtId="42" fontId="1" fillId="0" borderId="10" xfId="18" applyNumberFormat="1" applyFont="1" applyFill="1" applyBorder="1" applyProtection="1">
      <protection/>
    </xf>
    <xf numFmtId="49" fontId="1" fillId="0" borderId="0" xfId="0" applyNumberFormat="1" applyFont="1" applyBorder="1" applyAlignment="1">
      <alignment horizontal="left"/>
    </xf>
    <xf numFmtId="42" fontId="1" fillId="0" borderId="5" xfId="0" applyNumberFormat="1" applyFont="1" applyBorder="1"/>
    <xf numFmtId="2" fontId="1" fillId="2" borderId="6" xfId="18" applyNumberFormat="1" applyFont="1" applyFill="1" applyBorder="1" applyProtection="1">
      <protection locked="0"/>
    </xf>
    <xf numFmtId="0" fontId="1" fillId="0" borderId="9" xfId="0" applyFont="1" applyFill="1" applyBorder="1" applyAlignment="1" applyProtection="1">
      <alignment horizontal="left"/>
      <protection/>
    </xf>
    <xf numFmtId="10" fontId="1" fillId="2" borderId="7" xfId="18" applyNumberFormat="1" applyFont="1" applyFill="1" applyBorder="1" applyProtection="1">
      <protection locked="0"/>
    </xf>
    <xf numFmtId="42" fontId="1" fillId="0" borderId="5" xfId="18" applyNumberFormat="1" applyFont="1" applyFill="1" applyBorder="1" applyProtection="1">
      <protection/>
    </xf>
    <xf numFmtId="42" fontId="1" fillId="0" borderId="7" xfId="18" applyNumberFormat="1" applyFont="1" applyFill="1" applyBorder="1" applyProtection="1">
      <protection/>
    </xf>
    <xf numFmtId="42" fontId="1" fillId="0" borderId="6" xfId="18" applyNumberFormat="1" applyFont="1" applyFill="1" applyBorder="1" applyProtection="1">
      <protection/>
    </xf>
    <xf numFmtId="42" fontId="1" fillId="0" borderId="0" xfId="18" applyNumberFormat="1" applyFont="1" applyFill="1" applyProtection="1">
      <protection/>
    </xf>
    <xf numFmtId="42" fontId="1" fillId="0" borderId="2" xfId="18" applyNumberFormat="1" applyFont="1" applyFill="1" applyBorder="1" applyProtection="1">
      <protection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42" fontId="1" fillId="0" borderId="1" xfId="0" applyNumberFormat="1" applyFont="1" applyFill="1" applyBorder="1" applyProtection="1">
      <protection/>
    </xf>
    <xf numFmtId="0" fontId="0" fillId="0" borderId="14" xfId="0" applyBorder="1" applyAlignment="1" applyProtection="1">
      <alignment/>
      <protection/>
    </xf>
    <xf numFmtId="0" fontId="7" fillId="0" borderId="5" xfId="0" applyFont="1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44" fontId="1" fillId="2" borderId="6" xfId="0" applyNumberFormat="1" applyFont="1" applyFill="1" applyBorder="1" applyProtection="1">
      <protection locked="0"/>
    </xf>
    <xf numFmtId="44" fontId="1" fillId="2" borderId="1" xfId="0" applyNumberFormat="1" applyFont="1" applyFill="1" applyBorder="1" applyProtection="1">
      <protection locked="0"/>
    </xf>
    <xf numFmtId="42" fontId="1" fillId="2" borderId="15" xfId="18" applyNumberFormat="1" applyFont="1" applyFill="1" applyBorder="1" applyProtection="1">
      <protection locked="0"/>
    </xf>
    <xf numFmtId="42" fontId="1" fillId="0" borderId="0" xfId="18" applyNumberFormat="1" applyFont="1" applyFill="1" applyBorder="1" applyProtection="1">
      <protection/>
    </xf>
    <xf numFmtId="0" fontId="11" fillId="0" borderId="0" xfId="0" applyFont="1" applyFill="1"/>
    <xf numFmtId="0" fontId="2" fillId="0" borderId="0" xfId="0" applyNumberFormat="1" applyFont="1"/>
    <xf numFmtId="0" fontId="0" fillId="0" borderId="0" xfId="0" applyFill="1"/>
    <xf numFmtId="0" fontId="27" fillId="0" borderId="0" xfId="0" applyFont="1" applyFill="1"/>
    <xf numFmtId="0" fontId="28" fillId="0" borderId="0" xfId="0" applyFont="1"/>
    <xf numFmtId="0" fontId="29" fillId="0" borderId="0" xfId="0" applyFont="1"/>
    <xf numFmtId="0" fontId="28" fillId="0" borderId="0" xfId="0" applyFont="1" applyFill="1" applyAlignment="1">
      <alignment horizontal="center"/>
    </xf>
    <xf numFmtId="0" fontId="2" fillId="3" borderId="0" xfId="0" applyFont="1" applyFill="1"/>
    <xf numFmtId="0" fontId="28" fillId="0" borderId="0" xfId="0" applyFont="1" applyFill="1"/>
    <xf numFmtId="0" fontId="29" fillId="0" borderId="0" xfId="0" applyFont="1" applyFill="1"/>
    <xf numFmtId="0" fontId="30" fillId="0" borderId="0" xfId="0" applyFont="1" applyFill="1"/>
    <xf numFmtId="0" fontId="8" fillId="3" borderId="0" xfId="0" applyFont="1" applyFill="1"/>
    <xf numFmtId="0" fontId="13" fillId="0" borderId="16" xfId="0" applyFont="1" applyBorder="1" applyAlignment="1">
      <alignment horizontal="center"/>
    </xf>
    <xf numFmtId="0" fontId="14" fillId="0" borderId="0" xfId="0" applyFont="1" applyFill="1"/>
    <xf numFmtId="0" fontId="12" fillId="0" borderId="0" xfId="0" applyFont="1" applyFill="1"/>
    <xf numFmtId="0" fontId="31" fillId="4" borderId="0" xfId="0" applyFont="1" applyFill="1" applyAlignment="1">
      <alignment horizontal="center"/>
    </xf>
    <xf numFmtId="0" fontId="30" fillId="4" borderId="0" xfId="0" applyFont="1" applyFill="1" applyAlignment="1">
      <alignment horizontal="left"/>
    </xf>
    <xf numFmtId="0" fontId="30" fillId="4" borderId="0" xfId="0" applyFont="1" applyFill="1"/>
    <xf numFmtId="0" fontId="30" fillId="4" borderId="0" xfId="0" applyNumberFormat="1" applyFont="1" applyFill="1"/>
    <xf numFmtId="0" fontId="32" fillId="0" borderId="0" xfId="0" applyFont="1" applyFill="1"/>
    <xf numFmtId="0" fontId="0" fillId="0" borderId="0" xfId="0" applyFont="1" applyFill="1"/>
    <xf numFmtId="0" fontId="1" fillId="0" borderId="1" xfId="0" applyFont="1" applyBorder="1" applyAlignment="1" applyProtection="1">
      <alignment wrapText="1"/>
      <protection/>
    </xf>
    <xf numFmtId="0" fontId="27" fillId="0" borderId="0" xfId="0" applyFont="1"/>
    <xf numFmtId="0" fontId="10" fillId="0" borderId="0" xfId="0" applyFont="1"/>
    <xf numFmtId="0" fontId="16" fillId="0" borderId="0" xfId="0" applyFont="1"/>
    <xf numFmtId="0" fontId="33" fillId="0" borderId="0" xfId="0" applyFont="1" applyFill="1"/>
    <xf numFmtId="0" fontId="34" fillId="0" borderId="0" xfId="0" applyFont="1" applyFill="1" applyAlignment="1">
      <alignment horizontal="left" vertical="center"/>
    </xf>
    <xf numFmtId="0" fontId="33" fillId="5" borderId="0" xfId="0" applyFont="1" applyFill="1"/>
    <xf numFmtId="0" fontId="35" fillId="0" borderId="0" xfId="0" applyFont="1" applyFill="1"/>
    <xf numFmtId="0" fontId="2" fillId="5" borderId="0" xfId="0" applyFont="1" applyFill="1"/>
    <xf numFmtId="0" fontId="13" fillId="0" borderId="16" xfId="0" applyFont="1" applyBorder="1" applyAlignment="1">
      <alignment horizontal="center" vertic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Fill="1"/>
    <xf numFmtId="0" fontId="3" fillId="0" borderId="0" xfId="0" applyFont="1" applyAlignment="1">
      <alignment horizontal="left"/>
    </xf>
    <xf numFmtId="0" fontId="3" fillId="5" borderId="16" xfId="0" applyFont="1" applyFill="1" applyBorder="1" applyAlignment="1">
      <alignment horizontal="left" vertical="center" wrapText="1"/>
    </xf>
    <xf numFmtId="0" fontId="12" fillId="0" borderId="0" xfId="0" applyFont="1"/>
    <xf numFmtId="0" fontId="36" fillId="0" borderId="0" xfId="0" applyFont="1"/>
    <xf numFmtId="3" fontId="0" fillId="0" borderId="0" xfId="0" applyNumberFormat="1"/>
    <xf numFmtId="8" fontId="0" fillId="0" borderId="0" xfId="0" applyNumberFormat="1" applyFont="1"/>
    <xf numFmtId="0" fontId="0" fillId="5" borderId="0" xfId="0" applyFill="1"/>
    <xf numFmtId="0" fontId="2" fillId="5" borderId="0" xfId="0" applyFont="1" applyFill="1" applyAlignment="1">
      <alignment horizontal="left" indent="2"/>
    </xf>
    <xf numFmtId="42" fontId="1" fillId="2" borderId="6" xfId="0" applyNumberFormat="1" applyFont="1" applyFill="1" applyBorder="1" applyProtection="1">
      <protection locked="0"/>
    </xf>
    <xf numFmtId="49" fontId="3" fillId="2" borderId="0" xfId="0" applyNumberFormat="1" applyFont="1" applyFill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49" fontId="3" fillId="2" borderId="0" xfId="0" applyNumberFormat="1" applyFont="1" applyFill="1" applyAlignment="1" applyProtection="1">
      <alignment horizontal="center" shrinkToFit="1"/>
      <protection locked="0"/>
    </xf>
    <xf numFmtId="49" fontId="0" fillId="0" borderId="0" xfId="0" applyNumberFormat="1" applyAlignment="1" applyProtection="1">
      <alignment horizontal="center" shrinkToFit="1"/>
      <protection locked="0"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>
      <alignment horizontal="left"/>
    </xf>
    <xf numFmtId="0" fontId="4" fillId="0" borderId="17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Alignment="1">
      <alignment/>
    </xf>
    <xf numFmtId="49" fontId="3" fillId="0" borderId="0" xfId="0" applyNumberFormat="1" applyFont="1" applyFill="1" applyAlignment="1" applyProtection="1">
      <alignment horizontal="left"/>
      <protection/>
    </xf>
    <xf numFmtId="0" fontId="1" fillId="0" borderId="15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5" xfId="0" applyFont="1" applyBorder="1" applyAlignment="1" applyProtection="1">
      <alignment horizontal="right"/>
      <protection/>
    </xf>
    <xf numFmtId="0" fontId="3" fillId="0" borderId="9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9" fontId="1" fillId="0" borderId="15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49" fontId="6" fillId="0" borderId="23" xfId="0" applyNumberFormat="1" applyFont="1" applyFill="1" applyBorder="1" applyAlignment="1" applyProtection="1">
      <alignment horizontal="left"/>
      <protection/>
    </xf>
    <xf numFmtId="49" fontId="6" fillId="0" borderId="24" xfId="0" applyNumberFormat="1" applyFont="1" applyFill="1" applyBorder="1" applyAlignment="1" applyProtection="1">
      <alignment horizontal="left"/>
      <protection/>
    </xf>
    <xf numFmtId="49" fontId="1" fillId="2" borderId="15" xfId="0" applyNumberFormat="1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49" fontId="1" fillId="2" borderId="9" xfId="0" applyNumberFormat="1" applyFont="1" applyFill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49" fontId="1" fillId="2" borderId="15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5" xfId="0" applyNumberFormat="1" applyBorder="1" applyAlignment="1" applyProtection="1">
      <alignment/>
      <protection locked="0"/>
    </xf>
    <xf numFmtId="2" fontId="3" fillId="0" borderId="15" xfId="18" applyNumberFormat="1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5" xfId="0" applyBorder="1" applyAlignment="1" applyProtection="1">
      <alignment/>
      <protection/>
    </xf>
    <xf numFmtId="49" fontId="1" fillId="0" borderId="9" xfId="0" applyNumberFormat="1" applyFont="1" applyFill="1" applyBorder="1" applyAlignment="1" applyProtection="1">
      <alignment/>
      <protection/>
    </xf>
    <xf numFmtId="49" fontId="1" fillId="2" borderId="9" xfId="0" applyNumberFormat="1" applyFont="1" applyFill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/>
      <protection locked="0"/>
    </xf>
    <xf numFmtId="49" fontId="0" fillId="0" borderId="7" xfId="0" applyNumberFormat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 applyProtection="1">
      <alignment/>
      <protection/>
    </xf>
    <xf numFmtId="0" fontId="1" fillId="0" borderId="25" xfId="0" applyFont="1" applyFill="1" applyBorder="1" applyAlignment="1" applyProtection="1">
      <alignment horizontal="left"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49" fontId="1" fillId="0" borderId="9" xfId="0" applyNumberFormat="1" applyFont="1" applyFill="1" applyBorder="1" applyAlignment="1" applyProtection="1">
      <alignment horizontal="left"/>
      <protection/>
    </xf>
    <xf numFmtId="49" fontId="0" fillId="0" borderId="2" xfId="0" applyNumberFormat="1" applyFill="1" applyBorder="1" applyAlignment="1" applyProtection="1">
      <alignment/>
      <protection/>
    </xf>
    <xf numFmtId="49" fontId="0" fillId="0" borderId="7" xfId="0" applyNumberFormat="1" applyFill="1" applyBorder="1" applyAlignment="1" applyProtection="1">
      <alignment/>
      <protection/>
    </xf>
    <xf numFmtId="49" fontId="1" fillId="0" borderId="15" xfId="0" applyNumberFormat="1" applyFont="1" applyFill="1" applyBorder="1" applyAlignment="1" applyProtection="1">
      <alignment horizontal="left"/>
      <protection/>
    </xf>
    <xf numFmtId="49" fontId="1" fillId="0" borderId="0" xfId="0" applyNumberFormat="1" applyFont="1" applyFill="1" applyBorder="1" applyAlignment="1" applyProtection="1">
      <alignment horizontal="left"/>
      <protection/>
    </xf>
    <xf numFmtId="49" fontId="1" fillId="0" borderId="5" xfId="0" applyNumberFormat="1" applyFont="1" applyFill="1" applyBorder="1" applyAlignment="1" applyProtection="1">
      <alignment horizontal="left"/>
      <protection/>
    </xf>
    <xf numFmtId="49" fontId="0" fillId="0" borderId="0" xfId="0" applyNumberFormat="1" applyFill="1" applyBorder="1" applyAlignment="1" applyProtection="1">
      <alignment/>
      <protection/>
    </xf>
    <xf numFmtId="49" fontId="0" fillId="0" borderId="5" xfId="0" applyNumberFormat="1" applyFill="1" applyBorder="1" applyAlignment="1" applyProtection="1">
      <alignment/>
      <protection/>
    </xf>
    <xf numFmtId="2" fontId="3" fillId="0" borderId="23" xfId="18" applyNumberFormat="1" applyFont="1" applyFill="1" applyBorder="1" applyAlignment="1" applyProtection="1">
      <alignment horizontal="right"/>
      <protection/>
    </xf>
    <xf numFmtId="0" fontId="0" fillId="0" borderId="28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49" fontId="1" fillId="2" borderId="15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49" fontId="1" fillId="2" borderId="0" xfId="0" applyNumberFormat="1" applyFont="1" applyFill="1" applyBorder="1" applyAlignment="1" applyProtection="1">
      <alignment horizontal="left"/>
      <protection locked="0"/>
    </xf>
    <xf numFmtId="49" fontId="1" fillId="2" borderId="5" xfId="0" applyNumberFormat="1" applyFont="1" applyFill="1" applyBorder="1" applyAlignment="1" applyProtection="1">
      <alignment horizontal="left"/>
      <protection locked="0"/>
    </xf>
    <xf numFmtId="49" fontId="1" fillId="0" borderId="9" xfId="0" applyNumberFormat="1" applyFont="1" applyFill="1" applyBorder="1" applyAlignment="1" applyProtection="1">
      <alignment wrapText="1"/>
      <protection locked="0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Fill="1" applyAlignment="1" applyProtection="1">
      <alignment horizontal="left"/>
      <protection/>
    </xf>
    <xf numFmtId="0" fontId="0" fillId="0" borderId="5" xfId="0" applyFill="1" applyBorder="1" applyAlignment="1" applyProtection="1">
      <alignment horizontal="left"/>
      <protection/>
    </xf>
    <xf numFmtId="42" fontId="1" fillId="0" borderId="1" xfId="0" applyNumberFormat="1" applyFont="1" applyBorder="1"/>
    <xf numFmtId="42" fontId="1" fillId="2" borderId="6" xfId="18" applyNumberFormat="1" applyFont="1" applyFill="1" applyBorder="1" applyProtection="1">
      <protection locked="0"/>
    </xf>
    <xf numFmtId="42" fontId="1" fillId="0" borderId="4" xfId="0" applyNumberFormat="1" applyFont="1" applyBorder="1" applyProtection="1">
      <protection/>
    </xf>
    <xf numFmtId="42" fontId="1" fillId="2" borderId="5" xfId="18" applyNumberFormat="1" applyFont="1" applyFill="1" applyBorder="1" applyProtection="1">
      <protection locked="0"/>
    </xf>
    <xf numFmtId="42" fontId="1" fillId="0" borderId="29" xfId="0" applyNumberFormat="1" applyFont="1" applyBorder="1" applyProtection="1">
      <protection/>
    </xf>
    <xf numFmtId="42" fontId="1" fillId="0" borderId="12" xfId="0" applyNumberFormat="1" applyFont="1" applyFill="1" applyBorder="1" applyProtection="1">
      <protection/>
    </xf>
    <xf numFmtId="42" fontId="1" fillId="0" borderId="13" xfId="0" applyNumberFormat="1" applyFont="1" applyFill="1" applyBorder="1" applyProtection="1">
      <protection/>
    </xf>
    <xf numFmtId="42" fontId="1" fillId="0" borderId="5" xfId="18" applyNumberFormat="1" applyFont="1" applyFill="1" applyBorder="1" applyProtection="1">
      <protection/>
    </xf>
    <xf numFmtId="49" fontId="1" fillId="0" borderId="15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customXml" Target="../customXml/item1.xml" /><Relationship Id="rId13" Type="http://schemas.openxmlformats.org/officeDocument/2006/relationships/customXml" Target="../customXml/item2.xml" /><Relationship Id="rId14" Type="http://schemas.openxmlformats.org/officeDocument/2006/relationships/customXml" Target="../customXml/item3.xml" /><Relationship Id="rId15" Type="http://schemas.openxmlformats.org/officeDocument/2006/relationships/customXml" Target="../customXml/item4.xml" /><Relationship Id="rId16" Type="http://schemas.openxmlformats.org/officeDocument/2006/relationships/customXml" Target="../customXml/item5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266"/>
  <sheetViews>
    <sheetView tabSelected="1" workbookViewId="0" topLeftCell="A1">
      <selection activeCell="A6" sqref="A6"/>
    </sheetView>
  </sheetViews>
  <sheetFormatPr defaultColWidth="9.33203125" defaultRowHeight="12.75"/>
  <cols>
    <col min="1" max="1" width="101.33203125" style="0" customWidth="1"/>
    <col min="10" max="10" width="13.16015625" style="0" customWidth="1"/>
  </cols>
  <sheetData>
    <row r="1" spans="1:10" ht="14.5" thickBot="1">
      <c r="A1" s="153" t="s">
        <v>196</v>
      </c>
      <c r="B1" s="3"/>
      <c r="C1" s="3"/>
      <c r="D1" s="3"/>
      <c r="E1" s="3"/>
      <c r="F1" s="3"/>
      <c r="G1" s="3"/>
      <c r="H1" s="3"/>
      <c r="I1" s="3"/>
      <c r="J1" s="3"/>
    </row>
    <row r="2" ht="15.75" customHeight="1" thickBot="1">
      <c r="A2" s="159" t="s">
        <v>197</v>
      </c>
    </row>
    <row r="3" ht="6" customHeight="1"/>
    <row r="4" ht="12.75">
      <c r="A4" s="149" t="s">
        <v>176</v>
      </c>
    </row>
    <row r="5" ht="6" customHeight="1">
      <c r="A5" s="149"/>
    </row>
    <row r="6" ht="12.75" customHeight="1">
      <c r="A6" t="s">
        <v>202</v>
      </c>
    </row>
    <row r="7" ht="12.75" customHeight="1">
      <c r="A7" t="s">
        <v>98</v>
      </c>
    </row>
    <row r="8" ht="12.75" customHeight="1"/>
    <row r="9" ht="12.75">
      <c r="A9" t="s">
        <v>201</v>
      </c>
    </row>
    <row r="10" ht="12.75">
      <c r="A10" s="5"/>
    </row>
    <row r="11" ht="12.75">
      <c r="A11" t="s">
        <v>170</v>
      </c>
    </row>
    <row r="12" ht="12.75">
      <c r="A12" t="s">
        <v>48</v>
      </c>
    </row>
    <row r="13" ht="12.75">
      <c r="A13" s="145" t="s">
        <v>175</v>
      </c>
    </row>
    <row r="14" spans="1:2" ht="12.75">
      <c r="A14" s="126" t="s">
        <v>188</v>
      </c>
      <c r="B14" s="125"/>
    </row>
    <row r="15" ht="12.75" customHeight="1">
      <c r="A15" s="125" t="s">
        <v>241</v>
      </c>
    </row>
    <row r="16" ht="15.5">
      <c r="A16" s="136" t="s">
        <v>242</v>
      </c>
    </row>
    <row r="17" ht="15.5">
      <c r="A17" s="136" t="s">
        <v>243</v>
      </c>
    </row>
    <row r="18" ht="12.75" customHeight="1" thickBot="1">
      <c r="A18" s="123"/>
    </row>
    <row r="19" ht="14.5" thickBot="1">
      <c r="A19" s="135" t="s">
        <v>171</v>
      </c>
    </row>
    <row r="20" ht="12.75">
      <c r="A20" s="134" t="s">
        <v>66</v>
      </c>
    </row>
    <row r="21" spans="1:2" s="156" customFormat="1" ht="12.75">
      <c r="A21" s="156" t="s">
        <v>245</v>
      </c>
      <c r="B21" s="157"/>
    </row>
    <row r="22" spans="1:2" s="156" customFormat="1" ht="12.5">
      <c r="A22" s="156" t="s">
        <v>189</v>
      </c>
      <c r="B22" s="157"/>
    </row>
    <row r="23" spans="1:2" s="156" customFormat="1" ht="12.5">
      <c r="A23" s="156" t="s">
        <v>157</v>
      </c>
      <c r="B23" s="157"/>
    </row>
    <row r="24" ht="12.75">
      <c r="A24" s="6" t="s">
        <v>76</v>
      </c>
    </row>
    <row r="25" ht="12.75">
      <c r="A25" s="154" t="s">
        <v>203</v>
      </c>
    </row>
    <row r="26" ht="12.75">
      <c r="A26" t="s">
        <v>99</v>
      </c>
    </row>
    <row r="27" s="145" customFormat="1" ht="12.75">
      <c r="A27" s="147" t="s">
        <v>244</v>
      </c>
    </row>
    <row r="28" s="145" customFormat="1" ht="12.75">
      <c r="A28" s="147" t="s">
        <v>204</v>
      </c>
    </row>
    <row r="29" s="145" customFormat="1" ht="12.75">
      <c r="A29" s="147" t="s">
        <v>200</v>
      </c>
    </row>
    <row r="31" ht="12.75">
      <c r="A31" s="134" t="s">
        <v>163</v>
      </c>
    </row>
    <row r="32" spans="1:2" ht="12.75">
      <c r="A32" s="125" t="s">
        <v>178</v>
      </c>
      <c r="B32" s="125"/>
    </row>
    <row r="33" spans="1:2" ht="12.75">
      <c r="A33" s="125" t="s">
        <v>205</v>
      </c>
      <c r="B33" s="125"/>
    </row>
    <row r="34" spans="1:2" ht="12.75">
      <c r="A34" s="125" t="s">
        <v>206</v>
      </c>
      <c r="B34" s="125"/>
    </row>
    <row r="35" spans="1:2" ht="12.75">
      <c r="A35" s="125" t="s">
        <v>179</v>
      </c>
      <c r="B35" s="125"/>
    </row>
    <row r="36" ht="12.75">
      <c r="A36" t="s">
        <v>100</v>
      </c>
    </row>
    <row r="37" ht="12.75">
      <c r="A37" t="s">
        <v>101</v>
      </c>
    </row>
    <row r="38" ht="12.75">
      <c r="A38" s="146" t="s">
        <v>207</v>
      </c>
    </row>
    <row r="39" s="145" customFormat="1" ht="12.75">
      <c r="A39" s="160" t="s">
        <v>208</v>
      </c>
    </row>
    <row r="40" s="145" customFormat="1" ht="12.75">
      <c r="A40" s="145" t="s">
        <v>246</v>
      </c>
    </row>
    <row r="41" ht="12.75">
      <c r="A41" s="6" t="s">
        <v>86</v>
      </c>
    </row>
    <row r="42" ht="12.75">
      <c r="A42" t="s">
        <v>102</v>
      </c>
    </row>
    <row r="43" ht="12.75">
      <c r="A43" t="s">
        <v>103</v>
      </c>
    </row>
    <row r="44" ht="12.75">
      <c r="A44" s="164" t="s">
        <v>254</v>
      </c>
    </row>
    <row r="45" spans="1:2" ht="12.75">
      <c r="A45" s="164" t="s">
        <v>253</v>
      </c>
      <c r="B45" s="162"/>
    </row>
    <row r="46" ht="12.75">
      <c r="A46" s="5" t="s">
        <v>104</v>
      </c>
    </row>
    <row r="47" ht="12.75">
      <c r="A47" s="124" t="s">
        <v>180</v>
      </c>
    </row>
    <row r="48" ht="12.75">
      <c r="A48" s="5" t="s">
        <v>105</v>
      </c>
    </row>
    <row r="49" ht="12.75">
      <c r="A49" s="5" t="s">
        <v>106</v>
      </c>
    </row>
    <row r="50" ht="12.75">
      <c r="A50" s="5" t="s">
        <v>107</v>
      </c>
    </row>
    <row r="51" spans="1:4" ht="15">
      <c r="A51" s="152" t="s">
        <v>266</v>
      </c>
      <c r="B51" s="163"/>
      <c r="C51" s="161"/>
      <c r="D51" s="161"/>
    </row>
    <row r="52" spans="1:4" ht="15">
      <c r="A52" s="165" t="s">
        <v>267</v>
      </c>
      <c r="B52" s="163"/>
      <c r="C52" s="161"/>
      <c r="D52" s="161"/>
    </row>
    <row r="53" ht="12.75">
      <c r="A53" s="152" t="s">
        <v>247</v>
      </c>
    </row>
    <row r="54" ht="12.75">
      <c r="A54" s="6" t="s">
        <v>49</v>
      </c>
    </row>
    <row r="55" ht="12.75">
      <c r="A55" t="s">
        <v>209</v>
      </c>
    </row>
    <row r="56" ht="12.75">
      <c r="A56" t="s">
        <v>108</v>
      </c>
    </row>
    <row r="57" ht="12.75">
      <c r="A57" s="154" t="s">
        <v>210</v>
      </c>
    </row>
    <row r="58" ht="12.75">
      <c r="A58" t="s">
        <v>112</v>
      </c>
    </row>
    <row r="59" ht="12.75">
      <c r="A59" t="s">
        <v>211</v>
      </c>
    </row>
    <row r="60" ht="12.75">
      <c r="A60" t="s">
        <v>113</v>
      </c>
    </row>
    <row r="61" ht="12.75">
      <c r="A61" t="s">
        <v>191</v>
      </c>
    </row>
    <row r="62" ht="12.75">
      <c r="A62" t="s">
        <v>114</v>
      </c>
    </row>
    <row r="63" ht="12.75">
      <c r="A63" s="6" t="s">
        <v>50</v>
      </c>
    </row>
    <row r="64" ht="12.75">
      <c r="A64" t="s">
        <v>109</v>
      </c>
    </row>
    <row r="65" ht="12.75">
      <c r="A65" t="s">
        <v>110</v>
      </c>
    </row>
    <row r="66" ht="12.75">
      <c r="A66" t="s">
        <v>77</v>
      </c>
    </row>
    <row r="67" ht="12.75">
      <c r="A67" s="5"/>
    </row>
    <row r="68" ht="12.75">
      <c r="A68" s="134" t="s">
        <v>164</v>
      </c>
    </row>
    <row r="69" ht="12.75">
      <c r="A69" s="6" t="s">
        <v>82</v>
      </c>
    </row>
    <row r="70" ht="12.75">
      <c r="A70" s="6" t="s">
        <v>84</v>
      </c>
    </row>
    <row r="71" ht="12.75">
      <c r="A71" t="s">
        <v>111</v>
      </c>
    </row>
    <row r="72" ht="12.75">
      <c r="A72" s="6" t="s">
        <v>78</v>
      </c>
    </row>
    <row r="73" ht="12.75">
      <c r="A73" t="s">
        <v>115</v>
      </c>
    </row>
    <row r="74" ht="12.75">
      <c r="A74" t="s">
        <v>212</v>
      </c>
    </row>
    <row r="75" ht="12.75">
      <c r="A75" t="s">
        <v>116</v>
      </c>
    </row>
    <row r="76" ht="12.75">
      <c r="A76" s="6" t="s">
        <v>50</v>
      </c>
    </row>
    <row r="77" ht="12.75">
      <c r="A77" t="s">
        <v>213</v>
      </c>
    </row>
    <row r="78" ht="12.75">
      <c r="A78" t="s">
        <v>113</v>
      </c>
    </row>
    <row r="79" ht="12.75">
      <c r="A79" t="s">
        <v>117</v>
      </c>
    </row>
    <row r="80" ht="12.75">
      <c r="A80" t="s">
        <v>248</v>
      </c>
    </row>
    <row r="81" ht="12.75">
      <c r="A81" s="6"/>
    </row>
    <row r="82" ht="12.75">
      <c r="A82" s="134" t="s">
        <v>51</v>
      </c>
    </row>
    <row r="83" ht="12.75">
      <c r="A83" t="s">
        <v>214</v>
      </c>
    </row>
    <row r="84" ht="12.75">
      <c r="A84" s="154" t="s">
        <v>79</v>
      </c>
    </row>
    <row r="85" ht="12.75">
      <c r="A85" s="154" t="s">
        <v>85</v>
      </c>
    </row>
    <row r="87" ht="12.75">
      <c r="A87" s="134" t="s">
        <v>165</v>
      </c>
    </row>
    <row r="88" ht="12.75">
      <c r="A88" t="s">
        <v>214</v>
      </c>
    </row>
    <row r="89" ht="12.75">
      <c r="A89" t="s">
        <v>119</v>
      </c>
    </row>
    <row r="90" ht="12.75">
      <c r="A90" t="s">
        <v>120</v>
      </c>
    </row>
    <row r="91" ht="12.75">
      <c r="A91" t="s">
        <v>118</v>
      </c>
    </row>
    <row r="92" ht="12.75">
      <c r="A92" s="6" t="s">
        <v>53</v>
      </c>
    </row>
    <row r="93" ht="12.75">
      <c r="A93" s="6" t="s">
        <v>52</v>
      </c>
    </row>
    <row r="94" ht="12.75">
      <c r="A94" s="6" t="s">
        <v>80</v>
      </c>
    </row>
    <row r="96" ht="12.75">
      <c r="A96" s="134" t="s">
        <v>54</v>
      </c>
    </row>
    <row r="97" ht="12.75">
      <c r="A97" s="6" t="s">
        <v>75</v>
      </c>
    </row>
    <row r="98" ht="12.75">
      <c r="A98" s="154" t="s">
        <v>192</v>
      </c>
    </row>
    <row r="99" ht="12.75">
      <c r="A99" s="154" t="s">
        <v>215</v>
      </c>
    </row>
    <row r="100" ht="12.75">
      <c r="A100" t="s">
        <v>121</v>
      </c>
    </row>
    <row r="101" ht="12.75">
      <c r="A101" s="6"/>
    </row>
    <row r="102" ht="12.75">
      <c r="A102" s="134" t="s">
        <v>59</v>
      </c>
    </row>
    <row r="103" ht="12.75">
      <c r="A103" t="s">
        <v>216</v>
      </c>
    </row>
    <row r="104" ht="12.75">
      <c r="A104" t="s">
        <v>181</v>
      </c>
    </row>
    <row r="105" ht="12.75">
      <c r="A105" t="s">
        <v>182</v>
      </c>
    </row>
    <row r="106" ht="12.75">
      <c r="A106" t="s">
        <v>217</v>
      </c>
    </row>
    <row r="107" ht="12.75">
      <c r="A107" t="s">
        <v>162</v>
      </c>
    </row>
    <row r="108" ht="12.75">
      <c r="A108" s="6" t="s">
        <v>83</v>
      </c>
    </row>
    <row r="109" ht="12.75">
      <c r="A109" s="154" t="s">
        <v>218</v>
      </c>
    </row>
    <row r="110" ht="12.75">
      <c r="A110" t="s">
        <v>122</v>
      </c>
    </row>
    <row r="111" ht="12.75">
      <c r="A111" t="s">
        <v>219</v>
      </c>
    </row>
    <row r="112" ht="12.75">
      <c r="A112" t="s">
        <v>183</v>
      </c>
    </row>
    <row r="113" ht="12.75">
      <c r="A113" s="154" t="s">
        <v>220</v>
      </c>
    </row>
    <row r="114" ht="12.75">
      <c r="A114" t="s">
        <v>123</v>
      </c>
    </row>
    <row r="115" ht="12.75">
      <c r="A115" s="6" t="s">
        <v>81</v>
      </c>
    </row>
    <row r="116" ht="12.75">
      <c r="A116" s="5"/>
    </row>
    <row r="117" ht="12.75">
      <c r="A117" s="134" t="s">
        <v>60</v>
      </c>
    </row>
    <row r="118" ht="12.75">
      <c r="A118" t="s">
        <v>125</v>
      </c>
    </row>
    <row r="119" ht="12.75">
      <c r="A119" t="s">
        <v>124</v>
      </c>
    </row>
    <row r="120" ht="12.75">
      <c r="A120" s="154" t="s">
        <v>193</v>
      </c>
    </row>
    <row r="121" ht="12.75">
      <c r="A121" s="6" t="s">
        <v>0</v>
      </c>
    </row>
    <row r="122" ht="12.75">
      <c r="A122" s="154" t="s">
        <v>221</v>
      </c>
    </row>
    <row r="123" ht="12.75">
      <c r="A123" t="s">
        <v>122</v>
      </c>
    </row>
    <row r="124" ht="12.75">
      <c r="A124" t="s">
        <v>219</v>
      </c>
    </row>
    <row r="125" ht="12.75">
      <c r="A125" t="s">
        <v>183</v>
      </c>
    </row>
    <row r="126" ht="12.75">
      <c r="A126" s="154" t="s">
        <v>222</v>
      </c>
    </row>
    <row r="127" ht="12.75">
      <c r="A127" t="s">
        <v>123</v>
      </c>
    </row>
    <row r="128" ht="12.75">
      <c r="A128" s="6" t="s">
        <v>81</v>
      </c>
    </row>
    <row r="129" ht="12.75">
      <c r="A129" s="6"/>
    </row>
    <row r="130" ht="12.75">
      <c r="A130" s="134" t="s">
        <v>61</v>
      </c>
    </row>
    <row r="131" ht="12.75">
      <c r="A131" t="s">
        <v>184</v>
      </c>
    </row>
    <row r="132" ht="12.75">
      <c r="A132" s="6" t="s">
        <v>87</v>
      </c>
    </row>
    <row r="133" ht="12.75">
      <c r="A133" s="126" t="s">
        <v>223</v>
      </c>
    </row>
    <row r="134" ht="12.75">
      <c r="A134" s="126" t="s">
        <v>126</v>
      </c>
    </row>
    <row r="135" ht="12.75">
      <c r="A135" s="137" t="s">
        <v>224</v>
      </c>
    </row>
    <row r="136" ht="12.75">
      <c r="A136" s="126" t="s">
        <v>185</v>
      </c>
    </row>
    <row r="137" ht="12.75">
      <c r="A137" s="126" t="s">
        <v>127</v>
      </c>
    </row>
    <row r="138" ht="12.75">
      <c r="A138" s="126" t="s">
        <v>128</v>
      </c>
    </row>
    <row r="139" ht="12.75">
      <c r="A139" s="126" t="s">
        <v>129</v>
      </c>
    </row>
    <row r="140" ht="12.75">
      <c r="A140" s="137" t="s">
        <v>249</v>
      </c>
    </row>
    <row r="141" ht="12.75">
      <c r="A141" s="126" t="s">
        <v>190</v>
      </c>
    </row>
    <row r="142" ht="12.75">
      <c r="A142" t="s">
        <v>225</v>
      </c>
    </row>
    <row r="143" ht="12.75">
      <c r="A143" s="125" t="s">
        <v>226</v>
      </c>
    </row>
    <row r="144" ht="12.75">
      <c r="A144" s="125" t="s">
        <v>130</v>
      </c>
    </row>
    <row r="145" ht="12.75">
      <c r="A145" t="s">
        <v>227</v>
      </c>
    </row>
    <row r="146" ht="12.75">
      <c r="A146" t="s">
        <v>131</v>
      </c>
    </row>
    <row r="147" ht="12.75">
      <c r="A147" s="6"/>
    </row>
    <row r="148" ht="12.75">
      <c r="A148" s="134" t="s">
        <v>62</v>
      </c>
    </row>
    <row r="149" ht="12.75">
      <c r="A149" s="154" t="s">
        <v>268</v>
      </c>
    </row>
    <row r="151" ht="12.75">
      <c r="A151" s="142"/>
    </row>
    <row r="152" ht="12.75">
      <c r="A152" s="134" t="s">
        <v>63</v>
      </c>
    </row>
    <row r="153" ht="12.75">
      <c r="A153" t="s">
        <v>228</v>
      </c>
    </row>
    <row r="154" ht="12.75">
      <c r="A154" t="s">
        <v>229</v>
      </c>
    </row>
    <row r="155" ht="12.75">
      <c r="A155" t="s">
        <v>133</v>
      </c>
    </row>
    <row r="156" ht="12.75">
      <c r="A156" t="s">
        <v>132</v>
      </c>
    </row>
    <row r="157" ht="12.75">
      <c r="A157" s="6" t="s">
        <v>65</v>
      </c>
    </row>
    <row r="158" ht="12.75">
      <c r="A158" t="s">
        <v>134</v>
      </c>
    </row>
    <row r="159" ht="12.75">
      <c r="A159" t="s">
        <v>230</v>
      </c>
    </row>
    <row r="160" ht="12.75">
      <c r="A160" t="s">
        <v>135</v>
      </c>
    </row>
    <row r="161" ht="12.75">
      <c r="A161" t="s">
        <v>231</v>
      </c>
    </row>
    <row r="162" ht="12.75">
      <c r="A162" s="6" t="s">
        <v>64</v>
      </c>
    </row>
    <row r="163" ht="12.75">
      <c r="A163" t="s">
        <v>232</v>
      </c>
    </row>
    <row r="164" ht="12.75">
      <c r="A164" t="s">
        <v>259</v>
      </c>
    </row>
    <row r="165" ht="12.75">
      <c r="A165" t="s">
        <v>258</v>
      </c>
    </row>
    <row r="166" ht="12.75">
      <c r="A166" t="s">
        <v>233</v>
      </c>
    </row>
    <row r="167" ht="12.75">
      <c r="A167" t="s">
        <v>136</v>
      </c>
    </row>
    <row r="168" s="148" customFormat="1" ht="12.75">
      <c r="A168" s="150" t="s">
        <v>272</v>
      </c>
    </row>
    <row r="169" ht="12.75">
      <c r="A169" t="s">
        <v>186</v>
      </c>
    </row>
    <row r="170" ht="12.75">
      <c r="A170" t="s">
        <v>161</v>
      </c>
    </row>
    <row r="171" ht="12.75">
      <c r="A171" t="s">
        <v>172</v>
      </c>
    </row>
    <row r="172" ht="12.75">
      <c r="A172" s="125" t="s">
        <v>234</v>
      </c>
    </row>
    <row r="173" ht="12.75">
      <c r="A173" s="152" t="s">
        <v>250</v>
      </c>
    </row>
    <row r="174" ht="12.75">
      <c r="A174" s="152" t="s">
        <v>235</v>
      </c>
    </row>
    <row r="175" ht="12.75">
      <c r="A175" s="125" t="s">
        <v>276</v>
      </c>
    </row>
    <row r="176" ht="12.75">
      <c r="A176" s="125" t="s">
        <v>277</v>
      </c>
    </row>
    <row r="177" ht="12.75">
      <c r="A177" s="125" t="s">
        <v>278</v>
      </c>
    </row>
    <row r="178" ht="12.75">
      <c r="A178" s="125" t="s">
        <v>255</v>
      </c>
    </row>
    <row r="179" ht="12.75">
      <c r="A179" s="125" t="s">
        <v>256</v>
      </c>
    </row>
    <row r="180" s="125" customFormat="1" ht="12.75">
      <c r="A180" s="125" t="s">
        <v>236</v>
      </c>
    </row>
    <row r="181" ht="12.75">
      <c r="A181" t="s">
        <v>137</v>
      </c>
    </row>
    <row r="182" ht="12.75">
      <c r="A182" t="s">
        <v>187</v>
      </c>
    </row>
    <row r="183" ht="12.75">
      <c r="A183" t="s">
        <v>138</v>
      </c>
    </row>
    <row r="184" ht="12.75">
      <c r="A184" t="s">
        <v>139</v>
      </c>
    </row>
    <row r="185" ht="12.75">
      <c r="A185" t="s">
        <v>140</v>
      </c>
    </row>
    <row r="186" ht="12.75">
      <c r="A186" t="s">
        <v>237</v>
      </c>
    </row>
    <row r="187" ht="12.75">
      <c r="A187" t="s">
        <v>238</v>
      </c>
    </row>
    <row r="188" s="125" customFormat="1" ht="12.75">
      <c r="A188" s="125" t="s">
        <v>239</v>
      </c>
    </row>
    <row r="189" s="125" customFormat="1" ht="12.75">
      <c r="A189" s="125" t="s">
        <v>166</v>
      </c>
    </row>
    <row r="190" s="125" customFormat="1" ht="12.75">
      <c r="A190" s="125" t="s">
        <v>260</v>
      </c>
    </row>
    <row r="191" s="125" customFormat="1" ht="12.75">
      <c r="A191" s="125" t="s">
        <v>261</v>
      </c>
    </row>
    <row r="192" s="125" customFormat="1" ht="12.75">
      <c r="A192" s="125" t="s">
        <v>262</v>
      </c>
    </row>
    <row r="193" s="125" customFormat="1" ht="12.75">
      <c r="A193" s="125" t="s">
        <v>263</v>
      </c>
    </row>
    <row r="194" s="125" customFormat="1" ht="12" customHeight="1">
      <c r="A194" s="125" t="s">
        <v>264</v>
      </c>
    </row>
    <row r="195" ht="12.75">
      <c r="A195" s="151" t="s">
        <v>177</v>
      </c>
    </row>
    <row r="196" ht="12.75">
      <c r="A196" s="125" t="s">
        <v>269</v>
      </c>
    </row>
    <row r="197" ht="12.75">
      <c r="A197" s="125" t="s">
        <v>270</v>
      </c>
    </row>
    <row r="198" ht="12.75">
      <c r="A198" s="125" t="s">
        <v>252</v>
      </c>
    </row>
    <row r="199" ht="12.75">
      <c r="A199" s="125" t="s">
        <v>251</v>
      </c>
    </row>
    <row r="202" ht="12.75">
      <c r="A202" t="s">
        <v>167</v>
      </c>
    </row>
    <row r="203" ht="12.75">
      <c r="A203" s="6"/>
    </row>
    <row r="204" ht="12.75">
      <c r="A204" s="130" t="s">
        <v>169</v>
      </c>
    </row>
    <row r="205" ht="14.5" customHeight="1">
      <c r="A205" s="143" t="s">
        <v>168</v>
      </c>
    </row>
    <row r="206" ht="13.5" customHeight="1"/>
    <row r="208" ht="12.75">
      <c r="A208" s="6"/>
    </row>
    <row r="209" ht="12.75">
      <c r="A209" s="138" t="s">
        <v>95</v>
      </c>
    </row>
    <row r="210" ht="12.75">
      <c r="A210" s="139" t="s">
        <v>158</v>
      </c>
    </row>
    <row r="211" ht="12.75">
      <c r="A211" s="139" t="s">
        <v>159</v>
      </c>
    </row>
    <row r="212" ht="12.75">
      <c r="A212" s="139" t="s">
        <v>160</v>
      </c>
    </row>
    <row r="213" ht="12.75">
      <c r="A213" s="140" t="s">
        <v>144</v>
      </c>
    </row>
    <row r="214" ht="12.75">
      <c r="A214" s="140" t="s">
        <v>145</v>
      </c>
    </row>
    <row r="215" ht="12.75">
      <c r="A215" s="140" t="s">
        <v>97</v>
      </c>
    </row>
    <row r="216" ht="12.75">
      <c r="A216" s="140" t="s">
        <v>143</v>
      </c>
    </row>
    <row r="217" ht="12.75">
      <c r="A217" s="140" t="s">
        <v>194</v>
      </c>
    </row>
    <row r="218" ht="12.75">
      <c r="A218" s="140" t="s">
        <v>195</v>
      </c>
    </row>
    <row r="219" ht="12.75">
      <c r="A219" s="140" t="s">
        <v>146</v>
      </c>
    </row>
    <row r="220" ht="12.75">
      <c r="A220" s="140" t="s">
        <v>147</v>
      </c>
    </row>
    <row r="221" ht="12.75">
      <c r="A221" s="140" t="s">
        <v>148</v>
      </c>
    </row>
    <row r="222" ht="12.75">
      <c r="A222" s="140" t="s">
        <v>240</v>
      </c>
    </row>
    <row r="223" ht="12.75">
      <c r="A223" s="140" t="s">
        <v>199</v>
      </c>
    </row>
    <row r="224" ht="12.75">
      <c r="A224" s="140" t="s">
        <v>198</v>
      </c>
    </row>
    <row r="225" ht="12.75">
      <c r="A225" s="140" t="s">
        <v>94</v>
      </c>
    </row>
    <row r="226" spans="1:2" ht="12.75">
      <c r="A226" s="140" t="s">
        <v>141</v>
      </c>
      <c r="B226" s="125"/>
    </row>
    <row r="227" spans="1:2" ht="12.75">
      <c r="A227" s="140" t="s">
        <v>142</v>
      </c>
      <c r="B227" s="125"/>
    </row>
    <row r="228" spans="1:2" ht="12.75">
      <c r="A228" s="140" t="s">
        <v>149</v>
      </c>
      <c r="B228" s="125"/>
    </row>
    <row r="229" spans="1:2" ht="12.75">
      <c r="A229" s="140" t="s">
        <v>150</v>
      </c>
      <c r="B229" s="125"/>
    </row>
    <row r="230" spans="1:2" s="127" customFormat="1" ht="12.75">
      <c r="A230" s="140" t="s">
        <v>151</v>
      </c>
      <c r="B230" s="131"/>
    </row>
    <row r="231" spans="1:2" s="127" customFormat="1" ht="12.75">
      <c r="A231" s="141" t="s">
        <v>152</v>
      </c>
      <c r="B231" s="131"/>
    </row>
    <row r="232" spans="1:2" s="127" customFormat="1" ht="12.75">
      <c r="A232" s="140" t="s">
        <v>153</v>
      </c>
      <c r="B232" s="131"/>
    </row>
    <row r="233" spans="1:2" s="127" customFormat="1" ht="12.75">
      <c r="A233" s="140" t="s">
        <v>154</v>
      </c>
      <c r="B233" s="131"/>
    </row>
    <row r="234" spans="1:2" s="127" customFormat="1" ht="12.75">
      <c r="A234" s="140" t="s">
        <v>155</v>
      </c>
      <c r="B234" s="131"/>
    </row>
    <row r="235" spans="1:2" s="127" customFormat="1" ht="12.75">
      <c r="A235" s="140" t="s">
        <v>156</v>
      </c>
      <c r="B235" s="131"/>
    </row>
    <row r="236" spans="1:2" s="127" customFormat="1" ht="12.75">
      <c r="A236" s="131"/>
      <c r="B236" s="131"/>
    </row>
    <row r="237" spans="1:2" s="127" customFormat="1" ht="12.75">
      <c r="A237" s="131"/>
      <c r="B237" s="131"/>
    </row>
    <row r="238" spans="1:2" s="127" customFormat="1" ht="12.75">
      <c r="A238" s="131"/>
      <c r="B238" s="131"/>
    </row>
    <row r="239" spans="1:2" s="127" customFormat="1" ht="12.75">
      <c r="A239" s="131"/>
      <c r="B239" s="131"/>
    </row>
    <row r="240" spans="1:2" s="127" customFormat="1" ht="12.75">
      <c r="A240" s="131"/>
      <c r="B240" s="131"/>
    </row>
    <row r="241" spans="1:2" s="127" customFormat="1" ht="12.75">
      <c r="A241" s="131"/>
      <c r="B241" s="131"/>
    </row>
    <row r="242" spans="1:2" s="127" customFormat="1" ht="12.75">
      <c r="A242" s="132"/>
      <c r="B242" s="131"/>
    </row>
    <row r="243" spans="1:2" s="127" customFormat="1" ht="12.75">
      <c r="A243" s="132"/>
      <c r="B243" s="131"/>
    </row>
    <row r="244" spans="1:2" s="127" customFormat="1" ht="12.75">
      <c r="A244" s="132"/>
      <c r="B244" s="131"/>
    </row>
    <row r="245" spans="1:2" s="127" customFormat="1" ht="12.75">
      <c r="A245" s="133" t="s">
        <v>96</v>
      </c>
      <c r="B245" s="131"/>
    </row>
    <row r="246" s="127" customFormat="1" ht="12.75">
      <c r="B246" s="131"/>
    </row>
    <row r="247" s="127" customFormat="1" ht="12.75">
      <c r="B247" s="131"/>
    </row>
    <row r="248" spans="1:2" s="127" customFormat="1" ht="12.75">
      <c r="A248"/>
      <c r="B248" s="131"/>
    </row>
    <row r="249" spans="1:2" s="127" customFormat="1" ht="12.75">
      <c r="A249"/>
      <c r="B249" s="131"/>
    </row>
    <row r="250" spans="1:2" s="127" customFormat="1" ht="12.75">
      <c r="A250"/>
      <c r="B250" s="131"/>
    </row>
    <row r="251" spans="1:2" s="127" customFormat="1" ht="12.75">
      <c r="A251"/>
      <c r="B251" s="131"/>
    </row>
    <row r="252" spans="1:2" s="127" customFormat="1" ht="12.75">
      <c r="A252"/>
      <c r="B252" s="131"/>
    </row>
    <row r="253" spans="1:2" s="127" customFormat="1" ht="12.75">
      <c r="A253"/>
      <c r="B253" s="131"/>
    </row>
    <row r="254" spans="1:2" s="127" customFormat="1" ht="12.75">
      <c r="A254"/>
      <c r="B254" s="131"/>
    </row>
    <row r="255" spans="1:2" s="127" customFormat="1" ht="12.75">
      <c r="A255"/>
      <c r="B255" s="131"/>
    </row>
    <row r="256" spans="1:2" s="127" customFormat="1" ht="12.75">
      <c r="A256" s="129"/>
      <c r="B256" s="131"/>
    </row>
    <row r="257" s="127" customFormat="1" ht="12.75">
      <c r="B257" s="131"/>
    </row>
    <row r="258" s="128" customFormat="1" ht="12.5">
      <c r="B258" s="132"/>
    </row>
    <row r="259" s="128" customFormat="1" ht="12.5">
      <c r="B259" s="132"/>
    </row>
    <row r="260" s="128" customFormat="1" ht="12.5">
      <c r="B260" s="132"/>
    </row>
    <row r="261" spans="1:2" s="128" customFormat="1" ht="12.75">
      <c r="A261" s="127"/>
      <c r="B261" s="132"/>
    </row>
    <row r="262" s="127" customFormat="1" ht="12.75">
      <c r="A262" s="128"/>
    </row>
    <row r="263" s="127" customFormat="1" ht="12.75">
      <c r="A263" s="128"/>
    </row>
    <row r="264" ht="12.75">
      <c r="A264" s="128"/>
    </row>
    <row r="265" ht="12.75">
      <c r="A265" s="128"/>
    </row>
    <row r="266" ht="12.75">
      <c r="A266" s="128"/>
    </row>
  </sheetData>
  <sheetProtection algorithmName="SHA-512" hashValue="4wN3jqzlT45CcO3OVbFB7pUJNs55lkV5iIjdYYPggLISn/+lmWiHO3BfnSKyBriJqcW3n8kWzPigeoLSqQq3xw==" saltValue="q/U/7DcomjzR9Pts4SXCNw==" spinCount="100000" sheet="1" objects="1" scenarios="1"/>
  <printOptions gridLines="1"/>
  <pageMargins left="0.5" right="0.5" top="0.5" bottom="0.5" header="0.5" footer="0.5"/>
  <pageSetup fitToHeight="4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0"/>
  <sheetViews>
    <sheetView zoomScale="75" zoomScaleNormal="75" workbookViewId="0" topLeftCell="A1">
      <selection activeCell="A2" sqref="A2"/>
    </sheetView>
  </sheetViews>
  <sheetFormatPr defaultColWidth="9.33203125" defaultRowHeight="12.75"/>
  <cols>
    <col min="1" max="1" width="39.83203125" style="0" customWidth="1"/>
    <col min="2" max="6" width="15.83203125" style="0" customWidth="1"/>
  </cols>
  <sheetData>
    <row r="1" spans="1:7" ht="12.75">
      <c r="A1" s="21" t="s">
        <v>9</v>
      </c>
      <c r="B1" s="22"/>
      <c r="C1" s="22"/>
      <c r="D1" s="22"/>
      <c r="E1" s="22"/>
      <c r="F1" s="23"/>
      <c r="G1" s="14"/>
    </row>
    <row r="2" spans="1:7" ht="12.75">
      <c r="A2" s="22"/>
      <c r="B2" s="22"/>
      <c r="C2" s="22"/>
      <c r="D2" s="22"/>
      <c r="E2" s="22"/>
      <c r="F2" s="23"/>
      <c r="G2" s="14"/>
    </row>
    <row r="3" spans="1:7" ht="12.75">
      <c r="A3" s="24" t="s">
        <v>47</v>
      </c>
      <c r="B3" s="25"/>
      <c r="C3" s="25"/>
      <c r="D3" s="25"/>
      <c r="E3" s="25"/>
      <c r="F3" s="25"/>
      <c r="G3" s="23"/>
    </row>
    <row r="4" spans="1:7" ht="12.75">
      <c r="A4" s="24" t="s">
        <v>57</v>
      </c>
      <c r="B4" s="25"/>
      <c r="C4" s="25"/>
      <c r="D4" s="25"/>
      <c r="E4" s="25"/>
      <c r="F4" s="23"/>
      <c r="G4" s="14"/>
    </row>
    <row r="5" spans="1:7" ht="12.75">
      <c r="A5" s="24" t="s">
        <v>72</v>
      </c>
      <c r="B5" s="25"/>
      <c r="C5" s="25"/>
      <c r="D5" s="25"/>
      <c r="E5" s="25"/>
      <c r="F5" s="23"/>
      <c r="G5" s="14"/>
    </row>
    <row r="6" spans="1:7" ht="12.75">
      <c r="A6" s="24" t="s">
        <v>7</v>
      </c>
      <c r="B6" s="25"/>
      <c r="C6" s="25"/>
      <c r="D6" s="25"/>
      <c r="E6" s="25"/>
      <c r="F6" s="23"/>
      <c r="G6" s="14"/>
    </row>
    <row r="7" spans="1:7" ht="12.75">
      <c r="A7" s="26" t="s">
        <v>73</v>
      </c>
      <c r="B7" s="26"/>
      <c r="C7" s="26"/>
      <c r="D7" s="26"/>
      <c r="E7" s="26"/>
      <c r="F7" s="23"/>
      <c r="G7" s="14"/>
    </row>
    <row r="8" spans="1:7" ht="12.75">
      <c r="A8" s="26" t="s">
        <v>74</v>
      </c>
      <c r="B8" s="26"/>
      <c r="C8" s="26"/>
      <c r="D8" s="26"/>
      <c r="E8" s="26"/>
      <c r="F8" s="23"/>
      <c r="G8" s="14"/>
    </row>
    <row r="9" spans="1:7" ht="12.75">
      <c r="A9" s="26" t="s">
        <v>58</v>
      </c>
      <c r="B9" s="26"/>
      <c r="C9" s="26"/>
      <c r="D9" s="26"/>
      <c r="E9" s="26"/>
      <c r="F9" s="23"/>
      <c r="G9" s="14"/>
    </row>
    <row r="10" spans="1:7" ht="12.75">
      <c r="A10" s="27" t="s">
        <v>8</v>
      </c>
      <c r="B10" s="28"/>
      <c r="C10" s="28"/>
      <c r="D10" s="28"/>
      <c r="E10" s="28"/>
      <c r="F10" s="23"/>
      <c r="G10" s="14"/>
    </row>
    <row r="11" spans="1:7" ht="75.5">
      <c r="A11" s="29" t="s">
        <v>2</v>
      </c>
      <c r="B11" s="30" t="s">
        <v>67</v>
      </c>
      <c r="C11" s="31" t="s">
        <v>68</v>
      </c>
      <c r="D11" s="31" t="s">
        <v>69</v>
      </c>
      <c r="E11" s="30" t="s">
        <v>70</v>
      </c>
      <c r="F11" s="32" t="s">
        <v>71</v>
      </c>
      <c r="G11" s="14"/>
    </row>
    <row r="12" spans="1:7" ht="25" customHeight="1">
      <c r="A12" s="33" t="s">
        <v>18</v>
      </c>
      <c r="B12" s="35" t="str">
        <f>' I B'!D64</f>
        <v>NA</v>
      </c>
      <c r="C12" s="36">
        <f>' I B'!E64</f>
        <v>0</v>
      </c>
      <c r="D12" s="36" t="e">
        <f aca="true" t="shared" si="0" ref="D12:D21">B12+C12</f>
        <v>#VALUE!</v>
      </c>
      <c r="E12" s="36">
        <f>' I B'!F64</f>
        <v>0</v>
      </c>
      <c r="F12" s="36" t="e">
        <f aca="true" t="shared" si="1" ref="F12:F21">E12-D12</f>
        <v>#VALUE!</v>
      </c>
      <c r="G12" s="14"/>
    </row>
    <row r="13" spans="1:7" ht="25" customHeight="1">
      <c r="A13" s="33" t="s">
        <v>44</v>
      </c>
      <c r="B13" s="35" t="str">
        <f>'II&amp;III'!D33</f>
        <v>NA</v>
      </c>
      <c r="C13" s="35">
        <f>'II&amp;III'!E33</f>
        <v>0</v>
      </c>
      <c r="D13" s="36" t="e">
        <f t="shared" si="0"/>
        <v>#VALUE!</v>
      </c>
      <c r="E13" s="36">
        <f>'II&amp;III'!F33</f>
        <v>0</v>
      </c>
      <c r="F13" s="36" t="e">
        <f t="shared" si="1"/>
        <v>#VALUE!</v>
      </c>
      <c r="G13" s="14"/>
    </row>
    <row r="14" spans="1:7" ht="25" customHeight="1">
      <c r="A14" s="33" t="s">
        <v>11</v>
      </c>
      <c r="B14" s="35" t="str">
        <f>'II&amp;III'!D57</f>
        <v>NA</v>
      </c>
      <c r="C14" s="35">
        <f>'II&amp;III'!E57</f>
        <v>0</v>
      </c>
      <c r="D14" s="36" t="e">
        <f t="shared" si="0"/>
        <v>#VALUE!</v>
      </c>
      <c r="E14" s="36">
        <f>'II&amp;III'!F57</f>
        <v>0</v>
      </c>
      <c r="F14" s="36" t="e">
        <f t="shared" si="1"/>
        <v>#VALUE!</v>
      </c>
      <c r="G14" s="14"/>
    </row>
    <row r="15" spans="1:7" ht="25" customHeight="1">
      <c r="A15" s="33" t="s">
        <v>12</v>
      </c>
      <c r="B15" s="35" t="str">
        <f>'IV&amp;V'!D18</f>
        <v>NA</v>
      </c>
      <c r="C15" s="35">
        <f>'IV&amp;V'!E18</f>
        <v>0</v>
      </c>
      <c r="D15" s="36" t="e">
        <f t="shared" si="0"/>
        <v>#VALUE!</v>
      </c>
      <c r="E15" s="36">
        <f>'IV&amp;V'!F18</f>
        <v>0</v>
      </c>
      <c r="F15" s="36" t="e">
        <f t="shared" si="1"/>
        <v>#VALUE!</v>
      </c>
      <c r="G15" s="14"/>
    </row>
    <row r="16" spans="1:7" ht="25" customHeight="1">
      <c r="A16" s="34" t="s">
        <v>13</v>
      </c>
      <c r="B16" s="35" t="str">
        <f>'IV&amp;V'!D60</f>
        <v>NA</v>
      </c>
      <c r="C16" s="35">
        <f>'IV&amp;V'!E60</f>
        <v>0</v>
      </c>
      <c r="D16" s="36" t="e">
        <f t="shared" si="0"/>
        <v>#VALUE!</v>
      </c>
      <c r="E16" s="36">
        <f>'IV&amp;V'!F60</f>
        <v>0</v>
      </c>
      <c r="F16" s="36" t="e">
        <f t="shared" si="1"/>
        <v>#VALUE!</v>
      </c>
      <c r="G16" s="14"/>
    </row>
    <row r="17" spans="1:7" ht="25" customHeight="1">
      <c r="A17" s="33" t="s">
        <v>14</v>
      </c>
      <c r="B17" s="35" t="str">
        <f>'VI&amp;VII'!D46</f>
        <v>NA</v>
      </c>
      <c r="C17" s="35">
        <f>'VI&amp;VII'!E46</f>
        <v>0</v>
      </c>
      <c r="D17" s="36" t="e">
        <f t="shared" si="0"/>
        <v>#VALUE!</v>
      </c>
      <c r="E17" s="36">
        <f>'VI&amp;VII'!F46</f>
        <v>0</v>
      </c>
      <c r="F17" s="36" t="e">
        <f t="shared" si="1"/>
        <v>#VALUE!</v>
      </c>
      <c r="G17" s="14"/>
    </row>
    <row r="18" spans="1:7" ht="25" customHeight="1">
      <c r="A18" s="33" t="s">
        <v>15</v>
      </c>
      <c r="B18" s="35" t="str">
        <f>'VI&amp;VII'!D55</f>
        <v>NA</v>
      </c>
      <c r="C18" s="35">
        <f>'VI&amp;VII'!E55</f>
        <v>0</v>
      </c>
      <c r="D18" s="36" t="e">
        <f t="shared" si="0"/>
        <v>#VALUE!</v>
      </c>
      <c r="E18" s="36">
        <f>'VI&amp;VII'!F55</f>
        <v>0</v>
      </c>
      <c r="F18" s="36" t="e">
        <f t="shared" si="1"/>
        <v>#VALUE!</v>
      </c>
      <c r="G18" s="14"/>
    </row>
    <row r="19" spans="1:7" ht="41.25" customHeight="1">
      <c r="A19" s="37" t="s">
        <v>19</v>
      </c>
      <c r="B19" s="35">
        <f>'VIII&amp;IX'!D18</f>
        <v>0</v>
      </c>
      <c r="C19" s="35">
        <f>'VIII&amp;IX'!E18</f>
        <v>0</v>
      </c>
      <c r="D19" s="36">
        <f t="shared" si="0"/>
        <v>0</v>
      </c>
      <c r="E19" s="36">
        <f>'VIII&amp;IX'!F18</f>
        <v>0</v>
      </c>
      <c r="F19" s="36">
        <f t="shared" si="1"/>
        <v>0</v>
      </c>
      <c r="G19" s="14"/>
    </row>
    <row r="20" spans="1:7" ht="40.5" customHeight="1">
      <c r="A20" s="144" t="s">
        <v>173</v>
      </c>
      <c r="B20" s="35" t="str">
        <f>'VIII&amp;IX'!D61</f>
        <v>NA</v>
      </c>
      <c r="C20" s="35">
        <f>'VIII&amp;IX'!E61</f>
        <v>0</v>
      </c>
      <c r="D20" s="36" t="e">
        <f t="shared" si="0"/>
        <v>#VALUE!</v>
      </c>
      <c r="E20" s="36">
        <f>'VIII&amp;IX'!F61</f>
        <v>0</v>
      </c>
      <c r="F20" s="36" t="e">
        <f t="shared" si="1"/>
        <v>#VALUE!</v>
      </c>
      <c r="G20" s="14"/>
    </row>
    <row r="21" spans="1:7" ht="25" customHeight="1">
      <c r="A21" s="33" t="s">
        <v>17</v>
      </c>
      <c r="B21" s="35">
        <f>SUM(B12:B20)</f>
        <v>0</v>
      </c>
      <c r="C21" s="35">
        <f>SUM(C12:C20)</f>
        <v>0</v>
      </c>
      <c r="D21" s="36">
        <f t="shared" si="0"/>
        <v>0</v>
      </c>
      <c r="E21" s="36">
        <f>SUM(E12:E20)</f>
        <v>0</v>
      </c>
      <c r="F21" s="36">
        <f t="shared" si="1"/>
        <v>0</v>
      </c>
      <c r="G21" s="14"/>
    </row>
    <row r="22" spans="1:5" ht="15" customHeight="1">
      <c r="A22" s="1"/>
      <c r="B22" s="1"/>
      <c r="C22" s="1"/>
      <c r="D22" s="1"/>
      <c r="E22" s="1"/>
    </row>
    <row r="24" spans="2:5" ht="12.75">
      <c r="B24" s="7"/>
      <c r="C24" s="4"/>
      <c r="D24" s="4"/>
      <c r="E24" s="1"/>
    </row>
    <row r="25" spans="1:5" ht="15" customHeight="1">
      <c r="A25" s="1"/>
      <c r="B25" s="1"/>
      <c r="C25" s="2"/>
      <c r="D25" s="2"/>
      <c r="E25" s="8"/>
    </row>
    <row r="26" spans="1:5" ht="15" customHeight="1">
      <c r="A26" s="1"/>
      <c r="B26" s="1"/>
      <c r="C26" s="2"/>
      <c r="D26" s="2"/>
      <c r="E26" s="8"/>
    </row>
    <row r="27" spans="1:5" ht="15" customHeight="1">
      <c r="A27" s="1"/>
      <c r="B27" s="1"/>
      <c r="C27" s="2"/>
      <c r="D27" s="2"/>
      <c r="E27" s="8"/>
    </row>
    <row r="28" spans="1:5" ht="15" customHeight="1">
      <c r="A28" s="1"/>
      <c r="B28" s="1"/>
      <c r="C28" s="2"/>
      <c r="D28" s="2"/>
      <c r="E28" s="8"/>
    </row>
    <row r="29" spans="2:5" ht="15" customHeight="1">
      <c r="B29" s="2"/>
      <c r="C29" s="2"/>
      <c r="D29" s="2"/>
      <c r="E29" s="8"/>
    </row>
    <row r="30" spans="2:5" ht="12.75">
      <c r="B30" s="1"/>
      <c r="C30" s="1"/>
      <c r="D30" s="1"/>
      <c r="E30" s="1"/>
    </row>
  </sheetData>
  <sheetProtection password="EADC" sheet="1" objects="1" scenarios="1"/>
  <printOptions/>
  <pageMargins left="0.5" right="0.5" top="0.5" bottom="0.5" header="0.5" footer="0.5"/>
  <pageSetup blackAndWhite="1" fitToHeight="1" fitToWidth="1" horizontalDpi="600" verticalDpi="600" orientation="portrait" scale="89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29"/>
  <sheetViews>
    <sheetView workbookViewId="0" topLeftCell="A1">
      <selection activeCell="H13" sqref="H13"/>
    </sheetView>
  </sheetViews>
  <sheetFormatPr defaultColWidth="9.33203125" defaultRowHeight="12.75"/>
  <cols>
    <col min="1" max="1" width="58" style="0" customWidth="1"/>
    <col min="2" max="4" width="15.83203125" style="0" customWidth="1"/>
  </cols>
  <sheetData>
    <row r="1" spans="1:4" ht="12.75">
      <c r="A1" s="158"/>
      <c r="D1" s="155"/>
    </row>
    <row r="2" spans="1:4" ht="12.75">
      <c r="A2" s="12"/>
      <c r="B2" s="11"/>
      <c r="D2" s="11" t="str">
        <f>IF(A6="Leave Blank - SAP # will be inserted by DOH"," ",A6)</f>
        <v xml:space="preserve"> </v>
      </c>
    </row>
    <row r="3" spans="1:4" ht="12.75">
      <c r="A3" s="12"/>
      <c r="B3" s="12"/>
      <c r="C3" s="12"/>
      <c r="D3" s="11" t="s">
        <v>10</v>
      </c>
    </row>
    <row r="4" spans="1:4" ht="25" customHeight="1">
      <c r="A4" s="169" t="s">
        <v>1</v>
      </c>
      <c r="B4" s="169"/>
      <c r="C4" s="169"/>
      <c r="D4" s="169"/>
    </row>
    <row r="5" spans="1:6" ht="12.75">
      <c r="A5" s="170" t="s">
        <v>55</v>
      </c>
      <c r="B5" s="171"/>
      <c r="C5" s="171"/>
      <c r="D5" s="171"/>
      <c r="F5" s="103"/>
    </row>
    <row r="6" spans="1:4" ht="12.75">
      <c r="A6" s="172" t="s">
        <v>46</v>
      </c>
      <c r="B6" s="172"/>
      <c r="C6" s="172"/>
      <c r="D6" s="172"/>
    </row>
    <row r="7" spans="1:4" ht="12.75">
      <c r="A7" s="167" t="s">
        <v>56</v>
      </c>
      <c r="B7" s="168"/>
      <c r="C7" s="168"/>
      <c r="D7" s="168"/>
    </row>
    <row r="8" spans="1:4" ht="12.75">
      <c r="A8" s="12"/>
      <c r="B8" s="12"/>
      <c r="C8" s="12"/>
      <c r="D8" s="12"/>
    </row>
    <row r="9" spans="1:4" ht="12.75">
      <c r="A9" s="14"/>
      <c r="B9" s="14"/>
      <c r="C9" s="14"/>
      <c r="D9" s="14"/>
    </row>
    <row r="10" spans="1:4" ht="39">
      <c r="A10" s="63" t="s">
        <v>2</v>
      </c>
      <c r="B10" s="113" t="s">
        <v>5</v>
      </c>
      <c r="C10" s="114" t="s">
        <v>6</v>
      </c>
      <c r="D10" s="113" t="s">
        <v>20</v>
      </c>
    </row>
    <row r="11" spans="1:4" ht="25" customHeight="1">
      <c r="A11" s="15" t="s">
        <v>39</v>
      </c>
      <c r="B11" s="239" t="s">
        <v>273</v>
      </c>
      <c r="C11" s="16">
        <f>' I B'!E64</f>
        <v>0</v>
      </c>
      <c r="D11" s="16">
        <f>' I B'!F64</f>
        <v>0</v>
      </c>
    </row>
    <row r="12" spans="1:4" ht="25" customHeight="1">
      <c r="A12" s="15" t="s">
        <v>45</v>
      </c>
      <c r="B12" s="239" t="s">
        <v>273</v>
      </c>
      <c r="C12" s="16">
        <f>'II&amp;III'!E33</f>
        <v>0</v>
      </c>
      <c r="D12" s="16">
        <f>'II&amp;III'!F33</f>
        <v>0</v>
      </c>
    </row>
    <row r="13" spans="1:4" ht="25" customHeight="1">
      <c r="A13" s="15" t="s">
        <v>40</v>
      </c>
      <c r="B13" s="239" t="s">
        <v>273</v>
      </c>
      <c r="C13" s="16">
        <f>'II&amp;III'!E57</f>
        <v>0</v>
      </c>
      <c r="D13" s="16">
        <f>'II&amp;III'!F57</f>
        <v>0</v>
      </c>
    </row>
    <row r="14" spans="1:4" ht="25" customHeight="1">
      <c r="A14" s="15" t="s">
        <v>41</v>
      </c>
      <c r="B14" s="239" t="s">
        <v>273</v>
      </c>
      <c r="C14" s="16">
        <f>'IV&amp;V'!E18</f>
        <v>0</v>
      </c>
      <c r="D14" s="16">
        <f>'IV&amp;V'!F18</f>
        <v>0</v>
      </c>
    </row>
    <row r="15" spans="1:4" ht="25" customHeight="1">
      <c r="A15" s="19" t="s">
        <v>42</v>
      </c>
      <c r="B15" s="239" t="s">
        <v>273</v>
      </c>
      <c r="C15" s="16">
        <f>'IV&amp;V'!E60</f>
        <v>0</v>
      </c>
      <c r="D15" s="16">
        <f>'IV&amp;V'!F60</f>
        <v>0</v>
      </c>
    </row>
    <row r="16" spans="1:4" ht="25" customHeight="1">
      <c r="A16" s="15" t="s">
        <v>43</v>
      </c>
      <c r="B16" s="239" t="s">
        <v>273</v>
      </c>
      <c r="C16" s="16">
        <f>'VI&amp;VII'!E46</f>
        <v>0</v>
      </c>
      <c r="D16" s="16">
        <f>'VI&amp;VII'!F46</f>
        <v>0</v>
      </c>
    </row>
    <row r="17" spans="1:4" ht="25" customHeight="1">
      <c r="A17" s="15" t="s">
        <v>15</v>
      </c>
      <c r="B17" s="239" t="s">
        <v>273</v>
      </c>
      <c r="C17" s="16">
        <f>'VI&amp;VII'!E55</f>
        <v>0</v>
      </c>
      <c r="D17" s="16">
        <f>'VI&amp;VII'!F55</f>
        <v>0</v>
      </c>
    </row>
    <row r="18" spans="1:4" ht="25" customHeight="1">
      <c r="A18" s="20" t="s">
        <v>19</v>
      </c>
      <c r="B18" s="239" t="s">
        <v>273</v>
      </c>
      <c r="C18" s="16">
        <f>'VIII&amp;IX'!E18</f>
        <v>0</v>
      </c>
      <c r="D18" s="16">
        <f>'VIII&amp;IX'!F18</f>
        <v>0</v>
      </c>
    </row>
    <row r="19" spans="1:4" ht="25" customHeight="1">
      <c r="A19" s="15" t="s">
        <v>174</v>
      </c>
      <c r="B19" s="239" t="s">
        <v>273</v>
      </c>
      <c r="C19" s="16">
        <f>'VIII&amp;IX'!E61</f>
        <v>0</v>
      </c>
      <c r="D19" s="16">
        <f>'VIII&amp;IX'!F61</f>
        <v>0</v>
      </c>
    </row>
    <row r="20" spans="1:4" ht="25" customHeight="1">
      <c r="A20" s="15" t="s">
        <v>17</v>
      </c>
      <c r="B20" s="239" t="s">
        <v>273</v>
      </c>
      <c r="C20" s="17">
        <f>SUM(C11:C19)</f>
        <v>0</v>
      </c>
      <c r="D20" s="18">
        <f>SUM(D11:D19)</f>
        <v>0</v>
      </c>
    </row>
    <row r="21" spans="1:4" ht="15" customHeight="1">
      <c r="A21" s="1"/>
      <c r="B21" s="1"/>
      <c r="C21" s="1"/>
      <c r="D21" s="1"/>
    </row>
    <row r="23" spans="2:4" ht="12.75">
      <c r="B23" s="7"/>
      <c r="C23" s="4"/>
      <c r="D23" s="1"/>
    </row>
    <row r="24" spans="1:4" ht="15" customHeight="1">
      <c r="A24" s="1"/>
      <c r="B24" s="1"/>
      <c r="C24" s="2"/>
      <c r="D24" s="8"/>
    </row>
    <row r="25" spans="1:4" ht="15" customHeight="1">
      <c r="A25" s="1"/>
      <c r="B25" s="1"/>
      <c r="C25" s="2"/>
      <c r="D25" s="8"/>
    </row>
    <row r="26" spans="1:4" ht="15" customHeight="1">
      <c r="A26" s="1"/>
      <c r="B26" s="1"/>
      <c r="C26" s="2"/>
      <c r="D26" s="8"/>
    </row>
    <row r="27" spans="1:4" ht="15" customHeight="1">
      <c r="A27" s="1"/>
      <c r="B27" s="1"/>
      <c r="C27" s="2"/>
      <c r="D27" s="8"/>
    </row>
    <row r="28" spans="2:4" ht="15" customHeight="1">
      <c r="B28" s="2"/>
      <c r="C28" s="2"/>
      <c r="D28" s="8"/>
    </row>
    <row r="29" spans="2:4" ht="12.75">
      <c r="B29" s="1"/>
      <c r="C29" s="1"/>
      <c r="D29" s="1"/>
    </row>
  </sheetData>
  <sheetProtection algorithmName="SHA-512" hashValue="t8LqEydiEGGIJkZDgyolWZyDRpz7YvfIQH/5E/EHzWQgAfv4Z1PaR3ker0uXWkeekyTdrCFqaZEVUcoqlOavDQ==" saltValue="GDnVoEbMp5COLLSbRQnrmg==" spinCount="100000" sheet="1" objects="1" scenarios="1"/>
  <mergeCells count="4">
    <mergeCell ref="A7:D7"/>
    <mergeCell ref="A4:D4"/>
    <mergeCell ref="A5:D5"/>
    <mergeCell ref="A6:D6"/>
  </mergeCells>
  <printOptions/>
  <pageMargins left="0.5" right="0.5" top="0.5" bottom="0.5" header="0.5" footer="0.3"/>
  <pageSetup blackAndWhite="1" fitToHeight="1" fitToWidth="1" horizontalDpi="600" verticalDpi="600" orientation="portrait" r:id="rId1"/>
  <headerFooter alignWithMargins="0">
    <oddFooter>&amp;C&amp;"Arial,Regular"- 1 -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64"/>
  <sheetViews>
    <sheetView zoomScale="75" zoomScaleNormal="75" workbookViewId="0" topLeftCell="A1">
      <selection activeCell="A2" sqref="A2:F2"/>
    </sheetView>
  </sheetViews>
  <sheetFormatPr defaultColWidth="9.33203125" defaultRowHeight="12.75"/>
  <cols>
    <col min="1" max="1" width="70.83203125" style="0" customWidth="1"/>
    <col min="2" max="2" width="14.16015625" style="0" customWidth="1"/>
    <col min="3" max="3" width="10.16015625" style="0" customWidth="1"/>
    <col min="4" max="6" width="14.33203125" style="0" customWidth="1"/>
    <col min="9" max="9" width="17.33203125" style="0" customWidth="1"/>
  </cols>
  <sheetData>
    <row r="1" spans="1:6" ht="12.75">
      <c r="A1" s="173" t="str">
        <f>IF('Budget Summary'!A1=""," ",'Budget Summary'!A1)</f>
        <v xml:space="preserve"> </v>
      </c>
      <c r="B1" s="173"/>
      <c r="C1" s="173"/>
      <c r="D1" s="173"/>
      <c r="E1" s="173"/>
      <c r="F1" s="173"/>
    </row>
    <row r="2" spans="1:6" ht="12.75">
      <c r="A2" s="180" t="str">
        <f>IF('Budget Summary'!A5="Insert Legal Name of Grant Recipient in Cell A5"," ",'Budget Summary'!A5)</f>
        <v xml:space="preserve"> </v>
      </c>
      <c r="B2" s="181"/>
      <c r="C2" s="181"/>
      <c r="D2" s="181"/>
      <c r="E2" s="181"/>
      <c r="F2" s="181"/>
    </row>
    <row r="3" spans="1:6" ht="12.75">
      <c r="A3" s="182" t="str">
        <f>IF('Budget Summary'!A6:D6="Leave Blank - SAP # will be inserted by DOH"," ",'Budget Summary'!A6:D6)</f>
        <v xml:space="preserve"> </v>
      </c>
      <c r="B3" s="182"/>
      <c r="C3" s="182"/>
      <c r="D3" s="182"/>
      <c r="E3" s="182"/>
      <c r="F3" s="182"/>
    </row>
    <row r="4" spans="1:6" ht="13.5" thickBot="1">
      <c r="A4" s="180" t="str">
        <f>IF('Budget Summary'!A7:D7="Insert Budget Period (Start and End Dates) in Cell A7"," ",'Budget Summary'!A7:D7)</f>
        <v xml:space="preserve"> </v>
      </c>
      <c r="B4" s="180"/>
      <c r="C4" s="180"/>
      <c r="D4" s="180"/>
      <c r="E4" s="180"/>
      <c r="F4" s="180"/>
    </row>
    <row r="5" spans="1:6" ht="38.5" thickBot="1">
      <c r="A5" s="177" t="s">
        <v>23</v>
      </c>
      <c r="B5" s="178"/>
      <c r="C5" s="179"/>
      <c r="D5" s="65" t="s">
        <v>5</v>
      </c>
      <c r="E5" s="65" t="s">
        <v>6</v>
      </c>
      <c r="F5" s="65" t="s">
        <v>20</v>
      </c>
    </row>
    <row r="6" spans="1:6" ht="25" customHeight="1">
      <c r="A6" s="174" t="s">
        <v>18</v>
      </c>
      <c r="B6" s="175"/>
      <c r="C6" s="175"/>
      <c r="D6" s="175"/>
      <c r="E6" s="175"/>
      <c r="F6" s="176"/>
    </row>
    <row r="7" spans="1:6" ht="25" customHeight="1">
      <c r="A7" s="37" t="s">
        <v>3</v>
      </c>
      <c r="B7" s="30" t="s">
        <v>21</v>
      </c>
      <c r="C7" s="30" t="s">
        <v>22</v>
      </c>
      <c r="D7" s="34"/>
      <c r="E7" s="34"/>
      <c r="F7" s="33"/>
    </row>
    <row r="8" spans="1:6" ht="12.75" customHeight="1">
      <c r="A8" s="56"/>
      <c r="B8" s="38"/>
      <c r="C8" s="105"/>
      <c r="D8" s="240" t="s">
        <v>273</v>
      </c>
      <c r="E8" s="50"/>
      <c r="F8" s="104">
        <f aca="true" t="shared" si="0" ref="F8:F39">ROUND(B8*C8,0)</f>
        <v>0</v>
      </c>
    </row>
    <row r="9" spans="1:6" ht="12.75" customHeight="1">
      <c r="A9" s="56"/>
      <c r="B9" s="38"/>
      <c r="C9" s="105"/>
      <c r="D9" s="40"/>
      <c r="E9" s="50"/>
      <c r="F9" s="42">
        <f t="shared" si="0"/>
        <v>0</v>
      </c>
    </row>
    <row r="10" spans="1:6" ht="12.75" customHeight="1">
      <c r="A10" s="56"/>
      <c r="B10" s="38"/>
      <c r="C10" s="105"/>
      <c r="D10" s="40"/>
      <c r="E10" s="50"/>
      <c r="F10" s="42">
        <f t="shared" si="0"/>
        <v>0</v>
      </c>
    </row>
    <row r="11" spans="1:6" ht="12.75" customHeight="1">
      <c r="A11" s="56"/>
      <c r="B11" s="38"/>
      <c r="C11" s="105"/>
      <c r="D11" s="40"/>
      <c r="E11" s="50"/>
      <c r="F11" s="42">
        <f t="shared" si="0"/>
        <v>0</v>
      </c>
    </row>
    <row r="12" spans="1:6" ht="12.75" customHeight="1">
      <c r="A12" s="56"/>
      <c r="B12" s="38"/>
      <c r="C12" s="105"/>
      <c r="D12" s="40"/>
      <c r="E12" s="50"/>
      <c r="F12" s="42">
        <f t="shared" si="0"/>
        <v>0</v>
      </c>
    </row>
    <row r="13" spans="1:6" ht="12.75" customHeight="1">
      <c r="A13" s="56"/>
      <c r="B13" s="38"/>
      <c r="C13" s="105"/>
      <c r="D13" s="40"/>
      <c r="E13" s="50"/>
      <c r="F13" s="42">
        <f t="shared" si="0"/>
        <v>0</v>
      </c>
    </row>
    <row r="14" spans="1:6" ht="12.75" customHeight="1">
      <c r="A14" s="56"/>
      <c r="B14" s="38"/>
      <c r="C14" s="105"/>
      <c r="D14" s="40"/>
      <c r="E14" s="50"/>
      <c r="F14" s="42">
        <f t="shared" si="0"/>
        <v>0</v>
      </c>
    </row>
    <row r="15" spans="1:6" ht="12.75" customHeight="1">
      <c r="A15" s="56"/>
      <c r="B15" s="38"/>
      <c r="C15" s="105"/>
      <c r="D15" s="40"/>
      <c r="E15" s="50"/>
      <c r="F15" s="42">
        <f t="shared" si="0"/>
        <v>0</v>
      </c>
    </row>
    <row r="16" spans="1:6" ht="12.75" customHeight="1">
      <c r="A16" s="56"/>
      <c r="B16" s="38"/>
      <c r="C16" s="105"/>
      <c r="D16" s="40"/>
      <c r="E16" s="50"/>
      <c r="F16" s="42">
        <f t="shared" si="0"/>
        <v>0</v>
      </c>
    </row>
    <row r="17" spans="1:6" ht="12.75" customHeight="1">
      <c r="A17" s="56"/>
      <c r="B17" s="38"/>
      <c r="C17" s="105"/>
      <c r="D17" s="40"/>
      <c r="E17" s="50"/>
      <c r="F17" s="42">
        <f t="shared" si="0"/>
        <v>0</v>
      </c>
    </row>
    <row r="18" spans="1:6" ht="12.75" customHeight="1">
      <c r="A18" s="56"/>
      <c r="B18" s="38"/>
      <c r="C18" s="105"/>
      <c r="D18" s="40"/>
      <c r="E18" s="50"/>
      <c r="F18" s="42">
        <f t="shared" si="0"/>
        <v>0</v>
      </c>
    </row>
    <row r="19" spans="1:6" ht="12.75" customHeight="1">
      <c r="A19" s="56"/>
      <c r="B19" s="38"/>
      <c r="C19" s="105"/>
      <c r="D19" s="40"/>
      <c r="E19" s="50"/>
      <c r="F19" s="42">
        <f t="shared" si="0"/>
        <v>0</v>
      </c>
    </row>
    <row r="20" spans="1:6" ht="12.75" customHeight="1">
      <c r="A20" s="56"/>
      <c r="B20" s="38"/>
      <c r="C20" s="105"/>
      <c r="D20" s="40"/>
      <c r="E20" s="50"/>
      <c r="F20" s="42">
        <f t="shared" si="0"/>
        <v>0</v>
      </c>
    </row>
    <row r="21" spans="1:6" ht="12.75" customHeight="1">
      <c r="A21" s="56"/>
      <c r="B21" s="38"/>
      <c r="C21" s="105"/>
      <c r="D21" s="40"/>
      <c r="E21" s="50"/>
      <c r="F21" s="42">
        <f t="shared" si="0"/>
        <v>0</v>
      </c>
    </row>
    <row r="22" spans="1:6" ht="12.75" customHeight="1">
      <c r="A22" s="56"/>
      <c r="B22" s="38"/>
      <c r="C22" s="105"/>
      <c r="D22" s="40"/>
      <c r="E22" s="50"/>
      <c r="F22" s="42">
        <f t="shared" si="0"/>
        <v>0</v>
      </c>
    </row>
    <row r="23" spans="1:6" ht="12.75" customHeight="1">
      <c r="A23" s="56"/>
      <c r="B23" s="38"/>
      <c r="C23" s="105"/>
      <c r="D23" s="40"/>
      <c r="E23" s="50"/>
      <c r="F23" s="42">
        <f t="shared" si="0"/>
        <v>0</v>
      </c>
    </row>
    <row r="24" spans="1:6" ht="12.75" customHeight="1">
      <c r="A24" s="56"/>
      <c r="B24" s="38"/>
      <c r="C24" s="105"/>
      <c r="D24" s="40"/>
      <c r="E24" s="50"/>
      <c r="F24" s="42">
        <f t="shared" si="0"/>
        <v>0</v>
      </c>
    </row>
    <row r="25" spans="1:6" ht="12.75" customHeight="1">
      <c r="A25" s="56"/>
      <c r="B25" s="38"/>
      <c r="C25" s="105"/>
      <c r="D25" s="40"/>
      <c r="E25" s="50"/>
      <c r="F25" s="42">
        <f t="shared" si="0"/>
        <v>0</v>
      </c>
    </row>
    <row r="26" spans="1:6" ht="12.75" customHeight="1">
      <c r="A26" s="56"/>
      <c r="B26" s="38"/>
      <c r="C26" s="105"/>
      <c r="D26" s="40"/>
      <c r="E26" s="50"/>
      <c r="F26" s="42">
        <f t="shared" si="0"/>
        <v>0</v>
      </c>
    </row>
    <row r="27" spans="1:6" ht="12.75" customHeight="1">
      <c r="A27" s="56"/>
      <c r="B27" s="38"/>
      <c r="C27" s="105"/>
      <c r="D27" s="40"/>
      <c r="E27" s="50"/>
      <c r="F27" s="42">
        <f t="shared" si="0"/>
        <v>0</v>
      </c>
    </row>
    <row r="28" spans="1:6" ht="12.75" customHeight="1">
      <c r="A28" s="56"/>
      <c r="B28" s="38"/>
      <c r="C28" s="105"/>
      <c r="D28" s="40"/>
      <c r="E28" s="50"/>
      <c r="F28" s="42">
        <f t="shared" si="0"/>
        <v>0</v>
      </c>
    </row>
    <row r="29" spans="1:6" ht="12.75" customHeight="1">
      <c r="A29" s="56"/>
      <c r="B29" s="38"/>
      <c r="C29" s="105"/>
      <c r="D29" s="40"/>
      <c r="E29" s="50"/>
      <c r="F29" s="42">
        <f t="shared" si="0"/>
        <v>0</v>
      </c>
    </row>
    <row r="30" spans="1:6" ht="12.75" customHeight="1">
      <c r="A30" s="56"/>
      <c r="B30" s="38"/>
      <c r="C30" s="105"/>
      <c r="D30" s="40"/>
      <c r="E30" s="50"/>
      <c r="F30" s="42">
        <f t="shared" si="0"/>
        <v>0</v>
      </c>
    </row>
    <row r="31" spans="1:6" ht="12.75" customHeight="1">
      <c r="A31" s="56"/>
      <c r="B31" s="38"/>
      <c r="C31" s="105"/>
      <c r="D31" s="40"/>
      <c r="E31" s="50"/>
      <c r="F31" s="42">
        <f t="shared" si="0"/>
        <v>0</v>
      </c>
    </row>
    <row r="32" spans="1:6" ht="12.75" customHeight="1">
      <c r="A32" s="56"/>
      <c r="B32" s="38"/>
      <c r="C32" s="105"/>
      <c r="D32" s="40"/>
      <c r="E32" s="50"/>
      <c r="F32" s="42">
        <f t="shared" si="0"/>
        <v>0</v>
      </c>
    </row>
    <row r="33" spans="1:6" ht="12.75" customHeight="1">
      <c r="A33" s="56"/>
      <c r="B33" s="38"/>
      <c r="C33" s="105"/>
      <c r="D33" s="40"/>
      <c r="E33" s="50"/>
      <c r="F33" s="42">
        <f t="shared" si="0"/>
        <v>0</v>
      </c>
    </row>
    <row r="34" spans="1:6" ht="12.75" customHeight="1">
      <c r="A34" s="56"/>
      <c r="B34" s="38"/>
      <c r="C34" s="105"/>
      <c r="D34" s="40"/>
      <c r="E34" s="50"/>
      <c r="F34" s="42">
        <f t="shared" si="0"/>
        <v>0</v>
      </c>
    </row>
    <row r="35" spans="1:6" ht="12.75" customHeight="1">
      <c r="A35" s="56"/>
      <c r="B35" s="38"/>
      <c r="C35" s="105"/>
      <c r="D35" s="40"/>
      <c r="E35" s="50"/>
      <c r="F35" s="42">
        <f t="shared" si="0"/>
        <v>0</v>
      </c>
    </row>
    <row r="36" spans="1:6" ht="12.75" customHeight="1">
      <c r="A36" s="56"/>
      <c r="B36" s="38"/>
      <c r="C36" s="105"/>
      <c r="D36" s="40"/>
      <c r="E36" s="50"/>
      <c r="F36" s="42">
        <f t="shared" si="0"/>
        <v>0</v>
      </c>
    </row>
    <row r="37" spans="1:6" ht="12.75" customHeight="1">
      <c r="A37" s="56"/>
      <c r="B37" s="38"/>
      <c r="C37" s="105"/>
      <c r="D37" s="40"/>
      <c r="E37" s="50"/>
      <c r="F37" s="42">
        <f t="shared" si="0"/>
        <v>0</v>
      </c>
    </row>
    <row r="38" spans="1:6" ht="12.75" customHeight="1">
      <c r="A38" s="56"/>
      <c r="B38" s="38"/>
      <c r="C38" s="105"/>
      <c r="D38" s="40"/>
      <c r="E38" s="50"/>
      <c r="F38" s="42">
        <f t="shared" si="0"/>
        <v>0</v>
      </c>
    </row>
    <row r="39" spans="1:6" ht="12.75" customHeight="1">
      <c r="A39" s="56"/>
      <c r="B39" s="38"/>
      <c r="C39" s="105"/>
      <c r="D39" s="40"/>
      <c r="E39" s="50"/>
      <c r="F39" s="42">
        <f t="shared" si="0"/>
        <v>0</v>
      </c>
    </row>
    <row r="40" spans="1:6" ht="12.75" customHeight="1">
      <c r="A40" s="56"/>
      <c r="B40" s="38"/>
      <c r="C40" s="105"/>
      <c r="D40" s="40"/>
      <c r="E40" s="50"/>
      <c r="F40" s="42">
        <f aca="true" t="shared" si="1" ref="F40:F57">ROUND(B40*C40,0)</f>
        <v>0</v>
      </c>
    </row>
    <row r="41" spans="1:6" ht="12.75" customHeight="1">
      <c r="A41" s="56"/>
      <c r="B41" s="38"/>
      <c r="C41" s="105"/>
      <c r="D41" s="40"/>
      <c r="E41" s="50"/>
      <c r="F41" s="42">
        <f t="shared" si="1"/>
        <v>0</v>
      </c>
    </row>
    <row r="42" spans="1:6" ht="12.75" customHeight="1">
      <c r="A42" s="56"/>
      <c r="B42" s="38"/>
      <c r="C42" s="105"/>
      <c r="D42" s="40"/>
      <c r="E42" s="50"/>
      <c r="F42" s="42">
        <f t="shared" si="1"/>
        <v>0</v>
      </c>
    </row>
    <row r="43" spans="1:6" ht="12.75" customHeight="1">
      <c r="A43" s="56"/>
      <c r="B43" s="38"/>
      <c r="C43" s="105"/>
      <c r="D43" s="40"/>
      <c r="E43" s="50"/>
      <c r="F43" s="42">
        <f t="shared" si="1"/>
        <v>0</v>
      </c>
    </row>
    <row r="44" spans="1:6" ht="12.75" customHeight="1">
      <c r="A44" s="56"/>
      <c r="B44" s="38"/>
      <c r="C44" s="105"/>
      <c r="D44" s="40"/>
      <c r="E44" s="50"/>
      <c r="F44" s="42">
        <f t="shared" si="1"/>
        <v>0</v>
      </c>
    </row>
    <row r="45" spans="1:6" ht="12.75" customHeight="1">
      <c r="A45" s="56"/>
      <c r="B45" s="38"/>
      <c r="C45" s="105"/>
      <c r="D45" s="40"/>
      <c r="E45" s="50"/>
      <c r="F45" s="42">
        <f t="shared" si="1"/>
        <v>0</v>
      </c>
    </row>
    <row r="46" spans="1:6" ht="12.75" customHeight="1">
      <c r="A46" s="56"/>
      <c r="B46" s="38"/>
      <c r="C46" s="105"/>
      <c r="D46" s="40"/>
      <c r="E46" s="50"/>
      <c r="F46" s="42">
        <f t="shared" si="1"/>
        <v>0</v>
      </c>
    </row>
    <row r="47" spans="1:6" ht="12.75" customHeight="1">
      <c r="A47" s="56"/>
      <c r="B47" s="38"/>
      <c r="C47" s="105"/>
      <c r="D47" s="50"/>
      <c r="E47" s="50"/>
      <c r="F47" s="42">
        <f t="shared" si="1"/>
        <v>0</v>
      </c>
    </row>
    <row r="48" spans="1:9" ht="12.75" customHeight="1">
      <c r="A48" s="56"/>
      <c r="B48" s="38"/>
      <c r="C48" s="105"/>
      <c r="D48" s="48"/>
      <c r="E48" s="50"/>
      <c r="F48" s="42">
        <f t="shared" si="1"/>
        <v>0</v>
      </c>
      <c r="I48" s="9"/>
    </row>
    <row r="49" spans="1:6" ht="12.75">
      <c r="A49" s="56"/>
      <c r="B49" s="38"/>
      <c r="C49" s="105"/>
      <c r="D49" s="85"/>
      <c r="E49" s="50"/>
      <c r="F49" s="42">
        <f t="shared" si="1"/>
        <v>0</v>
      </c>
    </row>
    <row r="50" spans="1:9" ht="12.75">
      <c r="A50" s="56"/>
      <c r="B50" s="38"/>
      <c r="C50" s="105"/>
      <c r="D50" s="48"/>
      <c r="E50" s="50"/>
      <c r="F50" s="42">
        <f t="shared" si="1"/>
        <v>0</v>
      </c>
      <c r="I50" s="10"/>
    </row>
    <row r="51" spans="1:6" ht="12.75">
      <c r="A51" s="56"/>
      <c r="B51" s="38"/>
      <c r="C51" s="105"/>
      <c r="D51" s="48"/>
      <c r="E51" s="50"/>
      <c r="F51" s="42">
        <f t="shared" si="1"/>
        <v>0</v>
      </c>
    </row>
    <row r="52" spans="1:6" ht="12.75">
      <c r="A52" s="56"/>
      <c r="B52" s="38"/>
      <c r="C52" s="105"/>
      <c r="D52" s="46"/>
      <c r="E52" s="50"/>
      <c r="F52" s="42">
        <f t="shared" si="1"/>
        <v>0</v>
      </c>
    </row>
    <row r="53" spans="1:6" ht="12.75">
      <c r="A53" s="56"/>
      <c r="B53" s="38"/>
      <c r="C53" s="105"/>
      <c r="D53" s="46"/>
      <c r="E53" s="50"/>
      <c r="F53" s="42">
        <f t="shared" si="1"/>
        <v>0</v>
      </c>
    </row>
    <row r="54" spans="1:6" ht="12.75">
      <c r="A54" s="56"/>
      <c r="B54" s="38"/>
      <c r="C54" s="105"/>
      <c r="D54" s="46"/>
      <c r="E54" s="50"/>
      <c r="F54" s="42">
        <f t="shared" si="1"/>
        <v>0</v>
      </c>
    </row>
    <row r="55" spans="1:6" ht="12.75">
      <c r="A55" s="56"/>
      <c r="B55" s="38"/>
      <c r="C55" s="105"/>
      <c r="D55" s="46"/>
      <c r="E55" s="50"/>
      <c r="F55" s="42">
        <f t="shared" si="1"/>
        <v>0</v>
      </c>
    </row>
    <row r="56" spans="1:6" ht="12.75">
      <c r="A56" s="56"/>
      <c r="B56" s="38"/>
      <c r="C56" s="105"/>
      <c r="D56" s="46"/>
      <c r="E56" s="50"/>
      <c r="F56" s="42">
        <f t="shared" si="1"/>
        <v>0</v>
      </c>
    </row>
    <row r="57" spans="1:6" ht="12.75">
      <c r="A57" s="56"/>
      <c r="B57" s="38"/>
      <c r="C57" s="105"/>
      <c r="D57" s="46"/>
      <c r="E57" s="47"/>
      <c r="F57" s="42">
        <f t="shared" si="1"/>
        <v>0</v>
      </c>
    </row>
    <row r="58" spans="1:6" ht="12.75">
      <c r="A58" s="67"/>
      <c r="B58" s="68"/>
      <c r="C58" s="69"/>
      <c r="D58" s="70"/>
      <c r="E58" s="71"/>
      <c r="F58" s="45"/>
    </row>
    <row r="59" spans="1:6" ht="12.75">
      <c r="A59" s="72"/>
      <c r="B59" s="68"/>
      <c r="C59" s="69"/>
      <c r="D59" s="70"/>
      <c r="E59" s="71"/>
      <c r="F59" s="45"/>
    </row>
    <row r="60" spans="1:6" ht="14.15" customHeight="1">
      <c r="A60" s="72"/>
      <c r="B60" s="68"/>
      <c r="C60" s="69"/>
      <c r="D60" s="70"/>
      <c r="E60" s="73"/>
      <c r="F60" s="45"/>
    </row>
    <row r="61" spans="1:6" ht="12.75">
      <c r="A61" s="72"/>
      <c r="B61" s="68"/>
      <c r="C61" s="69"/>
      <c r="D61" s="70"/>
      <c r="E61" s="73"/>
      <c r="F61" s="45"/>
    </row>
    <row r="62" spans="1:6" ht="12.75">
      <c r="A62" s="74"/>
      <c r="B62" s="68"/>
      <c r="C62" s="69"/>
      <c r="D62" s="70"/>
      <c r="E62" s="73"/>
      <c r="F62" s="45"/>
    </row>
    <row r="63" spans="1:6" ht="12.75">
      <c r="A63" s="75"/>
      <c r="B63" s="76"/>
      <c r="C63" s="77"/>
      <c r="D63" s="78"/>
      <c r="E63" s="79"/>
      <c r="F63" s="45"/>
    </row>
    <row r="64" spans="1:6" ht="25" customHeight="1">
      <c r="A64" s="80"/>
      <c r="B64" s="81"/>
      <c r="C64" s="82" t="s">
        <v>27</v>
      </c>
      <c r="D64" s="241" t="s">
        <v>273</v>
      </c>
      <c r="E64" s="83">
        <f>SUM(E8:E57)</f>
        <v>0</v>
      </c>
      <c r="F64" s="44">
        <f>SUM(F8:F57)</f>
        <v>0</v>
      </c>
    </row>
  </sheetData>
  <sheetProtection algorithmName="SHA-512" hashValue="VtwB0Vmee/PUTDdfLy81J7yo+6/WofDGCn7kfVSALQtPfU9ltRmGK7ez0ZF3I7LSUwtDnOt93BaEr37L/6Z3fg==" saltValue="gd53POnX2SsCekiEy0SWvQ==" spinCount="100000" sheet="1" objects="1" scenarios="1"/>
  <mergeCells count="6">
    <mergeCell ref="A1:F1"/>
    <mergeCell ref="A6:F6"/>
    <mergeCell ref="A5:C5"/>
    <mergeCell ref="A2:F2"/>
    <mergeCell ref="A3:F3"/>
    <mergeCell ref="A4:F4"/>
  </mergeCells>
  <printOptions gridLines="1"/>
  <pageMargins left="0.5" right="0.5" top="0.5" bottom="0.5" header="0.5" footer="0.3"/>
  <pageSetup blackAndWhite="1" fitToHeight="1" fitToWidth="1" horizontalDpi="600" verticalDpi="600" orientation="portrait" scale="77" r:id="rId1"/>
  <headerFooter alignWithMargins="0">
    <oddFooter>&amp;C- &amp;"Arial,Regular"2&amp;"Times New Roman,Regular"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64"/>
  <sheetViews>
    <sheetView zoomScale="75" zoomScaleNormal="75" workbookViewId="0" topLeftCell="A1">
      <selection activeCell="D64" sqref="D64"/>
    </sheetView>
  </sheetViews>
  <sheetFormatPr defaultColWidth="9.33203125" defaultRowHeight="12.75"/>
  <cols>
    <col min="1" max="1" width="70.83203125" style="0" customWidth="1"/>
    <col min="2" max="2" width="14.16015625" style="0" customWidth="1"/>
    <col min="3" max="3" width="10.16015625" style="0" customWidth="1"/>
    <col min="4" max="6" width="14.33203125" style="0" customWidth="1"/>
    <col min="9" max="9" width="17.33203125" style="0" customWidth="1"/>
  </cols>
  <sheetData>
    <row r="1" spans="1:6" ht="12.75">
      <c r="A1" s="173" t="str">
        <f>IF('Budget Summary'!A1=""," ",'Budget Summary'!A1)</f>
        <v xml:space="preserve"> </v>
      </c>
      <c r="B1" s="173"/>
      <c r="C1" s="173"/>
      <c r="D1" s="173"/>
      <c r="E1" s="173"/>
      <c r="F1" s="173"/>
    </row>
    <row r="2" spans="1:6" ht="12.75">
      <c r="A2" s="180" t="str">
        <f>IF('Budget Summary'!A5="Insert Legal Name of Grant Recipient in Cell A5"," ",'Budget Summary'!A5)</f>
        <v xml:space="preserve"> </v>
      </c>
      <c r="B2" s="181"/>
      <c r="C2" s="181"/>
      <c r="D2" s="181"/>
      <c r="E2" s="181"/>
      <c r="F2" s="181"/>
    </row>
    <row r="3" spans="1:6" ht="12.75">
      <c r="A3" s="182" t="str">
        <f>IF('Budget Summary'!A6:D6="Leave Blank - SAP # will be inserted by DOH"," ",'Budget Summary'!A6:D6)</f>
        <v xml:space="preserve"> </v>
      </c>
      <c r="B3" s="182"/>
      <c r="C3" s="182"/>
      <c r="D3" s="182"/>
      <c r="E3" s="182"/>
      <c r="F3" s="182"/>
    </row>
    <row r="4" spans="1:6" ht="13.5" thickBot="1">
      <c r="A4" s="180" t="str">
        <f>IF('Budget Summary'!A7:D7="Insert Budget Period (Start and End Dates) in Cell A7"," ",'Budget Summary'!A7:D7)</f>
        <v xml:space="preserve"> </v>
      </c>
      <c r="B4" s="180"/>
      <c r="C4" s="180"/>
      <c r="D4" s="180"/>
      <c r="E4" s="180"/>
      <c r="F4" s="180"/>
    </row>
    <row r="5" spans="1:6" ht="38.5" thickBot="1">
      <c r="A5" s="177" t="s">
        <v>23</v>
      </c>
      <c r="B5" s="178"/>
      <c r="C5" s="179"/>
      <c r="D5" s="65" t="s">
        <v>5</v>
      </c>
      <c r="E5" s="65" t="s">
        <v>6</v>
      </c>
      <c r="F5" s="65" t="s">
        <v>20</v>
      </c>
    </row>
    <row r="6" spans="1:6" ht="25" customHeight="1">
      <c r="A6" s="189" t="s">
        <v>18</v>
      </c>
      <c r="B6" s="187"/>
      <c r="C6" s="187"/>
      <c r="D6" s="187"/>
      <c r="E6" s="187"/>
      <c r="F6" s="188"/>
    </row>
    <row r="7" spans="1:6" ht="25" customHeight="1">
      <c r="A7" s="33" t="s">
        <v>24</v>
      </c>
      <c r="B7" s="86" t="s">
        <v>25</v>
      </c>
      <c r="C7" s="66" t="s">
        <v>26</v>
      </c>
      <c r="D7" s="33"/>
      <c r="E7" s="33"/>
      <c r="F7" s="33"/>
    </row>
    <row r="8" spans="1:6" ht="12.75" customHeight="1">
      <c r="A8" s="87" t="str">
        <f>IF(' I A'!A8=0," ",' I A'!A8)</f>
        <v xml:space="preserve"> </v>
      </c>
      <c r="B8" s="70">
        <f>+' I A'!F8</f>
        <v>0</v>
      </c>
      <c r="C8" s="51"/>
      <c r="D8" s="242" t="s">
        <v>273</v>
      </c>
      <c r="E8" s="41"/>
      <c r="F8" s="42">
        <f>ROUND(B8*C8,0)</f>
        <v>0</v>
      </c>
    </row>
    <row r="9" spans="1:6" ht="12.75" customHeight="1">
      <c r="A9" s="87" t="str">
        <f>IF(' I A'!A9=0," ",' I A'!A9)</f>
        <v xml:space="preserve"> </v>
      </c>
      <c r="B9" s="70">
        <f>+' I A'!F9</f>
        <v>0</v>
      </c>
      <c r="C9" s="51"/>
      <c r="D9" s="40"/>
      <c r="E9" s="41"/>
      <c r="F9" s="42">
        <f aca="true" t="shared" si="0" ref="F9:F57">ROUND(B9*C9,0)</f>
        <v>0</v>
      </c>
    </row>
    <row r="10" spans="1:6" ht="12.75" customHeight="1">
      <c r="A10" s="87" t="str">
        <f>IF(' I A'!A10=0," ",' I A'!A10)</f>
        <v xml:space="preserve"> </v>
      </c>
      <c r="B10" s="70">
        <f>+' I A'!F10</f>
        <v>0</v>
      </c>
      <c r="C10" s="51"/>
      <c r="D10" s="40"/>
      <c r="E10" s="41"/>
      <c r="F10" s="42">
        <f t="shared" si="0"/>
        <v>0</v>
      </c>
    </row>
    <row r="11" spans="1:6" ht="12.75" customHeight="1">
      <c r="A11" s="87" t="str">
        <f>IF(' I A'!A11=0," ",' I A'!A11)</f>
        <v xml:space="preserve"> </v>
      </c>
      <c r="B11" s="70">
        <f>+' I A'!F11</f>
        <v>0</v>
      </c>
      <c r="C11" s="51"/>
      <c r="D11" s="40"/>
      <c r="E11" s="41"/>
      <c r="F11" s="42">
        <f t="shared" si="0"/>
        <v>0</v>
      </c>
    </row>
    <row r="12" spans="1:6" ht="12.75" customHeight="1">
      <c r="A12" s="87" t="str">
        <f>IF(' I A'!A12=0," ",' I A'!A12)</f>
        <v xml:space="preserve"> </v>
      </c>
      <c r="B12" s="70">
        <f>+' I A'!F12</f>
        <v>0</v>
      </c>
      <c r="C12" s="51"/>
      <c r="D12" s="40"/>
      <c r="E12" s="41"/>
      <c r="F12" s="42">
        <f t="shared" si="0"/>
        <v>0</v>
      </c>
    </row>
    <row r="13" spans="1:6" ht="12.75" customHeight="1">
      <c r="A13" s="87" t="str">
        <f>IF(' I A'!A13=0," ",' I A'!A13)</f>
        <v xml:space="preserve"> </v>
      </c>
      <c r="B13" s="70">
        <f>+' I A'!F13</f>
        <v>0</v>
      </c>
      <c r="C13" s="51"/>
      <c r="D13" s="40"/>
      <c r="E13" s="41"/>
      <c r="F13" s="42">
        <f t="shared" si="0"/>
        <v>0</v>
      </c>
    </row>
    <row r="14" spans="1:6" ht="12.75" customHeight="1">
      <c r="A14" s="87" t="str">
        <f>IF(' I A'!A14=0," ",' I A'!A14)</f>
        <v xml:space="preserve"> </v>
      </c>
      <c r="B14" s="70">
        <f>+' I A'!F14</f>
        <v>0</v>
      </c>
      <c r="C14" s="51"/>
      <c r="D14" s="40"/>
      <c r="E14" s="41"/>
      <c r="F14" s="42">
        <f t="shared" si="0"/>
        <v>0</v>
      </c>
    </row>
    <row r="15" spans="1:6" ht="12.75" customHeight="1">
      <c r="A15" s="87" t="str">
        <f>IF(' I A'!A15=0," ",' I A'!A15)</f>
        <v xml:space="preserve"> </v>
      </c>
      <c r="B15" s="70">
        <f>+' I A'!F15</f>
        <v>0</v>
      </c>
      <c r="C15" s="51"/>
      <c r="D15" s="40"/>
      <c r="E15" s="41"/>
      <c r="F15" s="42">
        <f t="shared" si="0"/>
        <v>0</v>
      </c>
    </row>
    <row r="16" spans="1:6" ht="12.75" customHeight="1">
      <c r="A16" s="87" t="str">
        <f>IF(' I A'!A16=0," ",' I A'!A16)</f>
        <v xml:space="preserve"> </v>
      </c>
      <c r="B16" s="70">
        <f>+' I A'!F16</f>
        <v>0</v>
      </c>
      <c r="C16" s="51"/>
      <c r="D16" s="40"/>
      <c r="E16" s="41"/>
      <c r="F16" s="42">
        <f t="shared" si="0"/>
        <v>0</v>
      </c>
    </row>
    <row r="17" spans="1:6" ht="12.75" customHeight="1">
      <c r="A17" s="87" t="str">
        <f>IF(' I A'!A17=0," ",' I A'!A17)</f>
        <v xml:space="preserve"> </v>
      </c>
      <c r="B17" s="70">
        <f>+' I A'!F17</f>
        <v>0</v>
      </c>
      <c r="C17" s="51"/>
      <c r="D17" s="40"/>
      <c r="E17" s="41"/>
      <c r="F17" s="42">
        <f t="shared" si="0"/>
        <v>0</v>
      </c>
    </row>
    <row r="18" spans="1:6" ht="12.75" customHeight="1">
      <c r="A18" s="87" t="str">
        <f>IF(' I A'!A18=0," ",' I A'!A18)</f>
        <v xml:space="preserve"> </v>
      </c>
      <c r="B18" s="70">
        <f>+' I A'!F18</f>
        <v>0</v>
      </c>
      <c r="C18" s="51"/>
      <c r="D18" s="40"/>
      <c r="E18" s="41"/>
      <c r="F18" s="42">
        <f t="shared" si="0"/>
        <v>0</v>
      </c>
    </row>
    <row r="19" spans="1:6" ht="12.75" customHeight="1">
      <c r="A19" s="87" t="str">
        <f>IF(' I A'!A19=0," ",' I A'!A19)</f>
        <v xml:space="preserve"> </v>
      </c>
      <c r="B19" s="70">
        <f>+' I A'!F19</f>
        <v>0</v>
      </c>
      <c r="C19" s="51"/>
      <c r="D19" s="40"/>
      <c r="E19" s="41"/>
      <c r="F19" s="42">
        <f t="shared" si="0"/>
        <v>0</v>
      </c>
    </row>
    <row r="20" spans="1:6" ht="12.75" customHeight="1">
      <c r="A20" s="87" t="str">
        <f>IF(' I A'!A20=0," ",' I A'!A20)</f>
        <v xml:space="preserve"> </v>
      </c>
      <c r="B20" s="70">
        <f>+' I A'!F20</f>
        <v>0</v>
      </c>
      <c r="C20" s="51"/>
      <c r="D20" s="40"/>
      <c r="E20" s="41"/>
      <c r="F20" s="42">
        <f t="shared" si="0"/>
        <v>0</v>
      </c>
    </row>
    <row r="21" spans="1:6" ht="12.75" customHeight="1">
      <c r="A21" s="87" t="str">
        <f>IF(' I A'!A21=0," ",' I A'!A21)</f>
        <v xml:space="preserve"> </v>
      </c>
      <c r="B21" s="70">
        <f>+' I A'!F21</f>
        <v>0</v>
      </c>
      <c r="C21" s="51"/>
      <c r="D21" s="40"/>
      <c r="E21" s="41"/>
      <c r="F21" s="42">
        <f t="shared" si="0"/>
        <v>0</v>
      </c>
    </row>
    <row r="22" spans="1:6" ht="12.75" customHeight="1">
      <c r="A22" s="87" t="str">
        <f>IF(' I A'!A22=0," ",' I A'!A22)</f>
        <v xml:space="preserve"> </v>
      </c>
      <c r="B22" s="70">
        <f>+' I A'!F22</f>
        <v>0</v>
      </c>
      <c r="C22" s="51"/>
      <c r="D22" s="40"/>
      <c r="E22" s="41"/>
      <c r="F22" s="42">
        <f t="shared" si="0"/>
        <v>0</v>
      </c>
    </row>
    <row r="23" spans="1:6" ht="12.75" customHeight="1">
      <c r="A23" s="87" t="str">
        <f>IF(' I A'!A23=0," ",' I A'!A23)</f>
        <v xml:space="preserve"> </v>
      </c>
      <c r="B23" s="70">
        <f>+' I A'!F23</f>
        <v>0</v>
      </c>
      <c r="C23" s="51"/>
      <c r="D23" s="40"/>
      <c r="E23" s="41"/>
      <c r="F23" s="42">
        <f t="shared" si="0"/>
        <v>0</v>
      </c>
    </row>
    <row r="24" spans="1:6" ht="12.75" customHeight="1">
      <c r="A24" s="87" t="str">
        <f>IF(' I A'!A24=0," ",' I A'!A24)</f>
        <v xml:space="preserve"> </v>
      </c>
      <c r="B24" s="70">
        <f>+' I A'!F24</f>
        <v>0</v>
      </c>
      <c r="C24" s="51"/>
      <c r="D24" s="40"/>
      <c r="E24" s="41"/>
      <c r="F24" s="42">
        <f t="shared" si="0"/>
        <v>0</v>
      </c>
    </row>
    <row r="25" spans="1:6" ht="12.75" customHeight="1">
      <c r="A25" s="87" t="str">
        <f>IF(' I A'!A25=0," ",' I A'!A25)</f>
        <v xml:space="preserve"> </v>
      </c>
      <c r="B25" s="70">
        <f>+' I A'!F25</f>
        <v>0</v>
      </c>
      <c r="C25" s="51"/>
      <c r="D25" s="40"/>
      <c r="E25" s="41"/>
      <c r="F25" s="42">
        <f t="shared" si="0"/>
        <v>0</v>
      </c>
    </row>
    <row r="26" spans="1:6" ht="12.75" customHeight="1">
      <c r="A26" s="87" t="str">
        <f>IF(' I A'!A26=0," ",' I A'!A26)</f>
        <v xml:space="preserve"> </v>
      </c>
      <c r="B26" s="70">
        <f>+' I A'!F26</f>
        <v>0</v>
      </c>
      <c r="C26" s="51"/>
      <c r="D26" s="40"/>
      <c r="E26" s="41"/>
      <c r="F26" s="42">
        <f t="shared" si="0"/>
        <v>0</v>
      </c>
    </row>
    <row r="27" spans="1:6" ht="12.75" customHeight="1">
      <c r="A27" s="87" t="str">
        <f>IF(' I A'!A27=0," ",' I A'!A27)</f>
        <v xml:space="preserve"> </v>
      </c>
      <c r="B27" s="70">
        <f>+' I A'!F27</f>
        <v>0</v>
      </c>
      <c r="C27" s="51"/>
      <c r="D27" s="40"/>
      <c r="E27" s="41"/>
      <c r="F27" s="42">
        <f t="shared" si="0"/>
        <v>0</v>
      </c>
    </row>
    <row r="28" spans="1:6" ht="12.75" customHeight="1">
      <c r="A28" s="87" t="str">
        <f>IF(' I A'!A28=0," ",' I A'!A28)</f>
        <v xml:space="preserve"> </v>
      </c>
      <c r="B28" s="70">
        <f>+' I A'!F28</f>
        <v>0</v>
      </c>
      <c r="C28" s="51"/>
      <c r="D28" s="40"/>
      <c r="E28" s="41"/>
      <c r="F28" s="42">
        <f t="shared" si="0"/>
        <v>0</v>
      </c>
    </row>
    <row r="29" spans="1:6" ht="12.75" customHeight="1">
      <c r="A29" s="87" t="str">
        <f>IF(' I A'!A29=0," ",' I A'!A29)</f>
        <v xml:space="preserve"> </v>
      </c>
      <c r="B29" s="70">
        <f>+' I A'!F29</f>
        <v>0</v>
      </c>
      <c r="C29" s="51"/>
      <c r="D29" s="40"/>
      <c r="E29" s="41"/>
      <c r="F29" s="42">
        <f t="shared" si="0"/>
        <v>0</v>
      </c>
    </row>
    <row r="30" spans="1:6" ht="12.75" customHeight="1">
      <c r="A30" s="87" t="str">
        <f>IF(' I A'!A30=0," ",' I A'!A30)</f>
        <v xml:space="preserve"> </v>
      </c>
      <c r="B30" s="70">
        <f>+' I A'!F30</f>
        <v>0</v>
      </c>
      <c r="C30" s="51"/>
      <c r="D30" s="40"/>
      <c r="E30" s="41"/>
      <c r="F30" s="42">
        <f t="shared" si="0"/>
        <v>0</v>
      </c>
    </row>
    <row r="31" spans="1:6" ht="12.75" customHeight="1">
      <c r="A31" s="87" t="str">
        <f>IF(' I A'!A31=0," ",' I A'!A31)</f>
        <v xml:space="preserve"> </v>
      </c>
      <c r="B31" s="70">
        <f>+' I A'!F31</f>
        <v>0</v>
      </c>
      <c r="C31" s="51"/>
      <c r="D31" s="40"/>
      <c r="E31" s="41"/>
      <c r="F31" s="42">
        <f t="shared" si="0"/>
        <v>0</v>
      </c>
    </row>
    <row r="32" spans="1:6" ht="12.75" customHeight="1">
      <c r="A32" s="87" t="str">
        <f>IF(' I A'!A32=0," ",' I A'!A32)</f>
        <v xml:space="preserve"> </v>
      </c>
      <c r="B32" s="70">
        <f>+' I A'!F32</f>
        <v>0</v>
      </c>
      <c r="C32" s="51"/>
      <c r="D32" s="40"/>
      <c r="E32" s="41"/>
      <c r="F32" s="42">
        <f t="shared" si="0"/>
        <v>0</v>
      </c>
    </row>
    <row r="33" spans="1:6" ht="12.75" customHeight="1">
      <c r="A33" s="87" t="str">
        <f>IF(' I A'!A33=0," ",' I A'!A33)</f>
        <v xml:space="preserve"> </v>
      </c>
      <c r="B33" s="70">
        <f>+' I A'!F33</f>
        <v>0</v>
      </c>
      <c r="C33" s="51"/>
      <c r="D33" s="40"/>
      <c r="E33" s="41"/>
      <c r="F33" s="42">
        <f t="shared" si="0"/>
        <v>0</v>
      </c>
    </row>
    <row r="34" spans="1:6" ht="12.75" customHeight="1">
      <c r="A34" s="87" t="str">
        <f>IF(' I A'!A34=0," ",' I A'!A34)</f>
        <v xml:space="preserve"> </v>
      </c>
      <c r="B34" s="70">
        <f>+' I A'!F34</f>
        <v>0</v>
      </c>
      <c r="C34" s="51"/>
      <c r="D34" s="40"/>
      <c r="E34" s="41"/>
      <c r="F34" s="42">
        <f t="shared" si="0"/>
        <v>0</v>
      </c>
    </row>
    <row r="35" spans="1:6" ht="12.75" customHeight="1">
      <c r="A35" s="87" t="str">
        <f>IF(' I A'!A35=0," ",' I A'!A35)</f>
        <v xml:space="preserve"> </v>
      </c>
      <c r="B35" s="70">
        <f>+' I A'!F35</f>
        <v>0</v>
      </c>
      <c r="C35" s="51"/>
      <c r="D35" s="40"/>
      <c r="E35" s="41"/>
      <c r="F35" s="42">
        <f t="shared" si="0"/>
        <v>0</v>
      </c>
    </row>
    <row r="36" spans="1:6" ht="12.75" customHeight="1">
      <c r="A36" s="87" t="str">
        <f>IF(' I A'!A36=0," ",' I A'!A36)</f>
        <v xml:space="preserve"> </v>
      </c>
      <c r="B36" s="70">
        <f>+' I A'!F36</f>
        <v>0</v>
      </c>
      <c r="C36" s="51"/>
      <c r="D36" s="40"/>
      <c r="E36" s="41"/>
      <c r="F36" s="42">
        <f t="shared" si="0"/>
        <v>0</v>
      </c>
    </row>
    <row r="37" spans="1:6" ht="12.75" customHeight="1">
      <c r="A37" s="87" t="str">
        <f>IF(' I A'!A37=0," ",' I A'!A37)</f>
        <v xml:space="preserve"> </v>
      </c>
      <c r="B37" s="70">
        <f>+' I A'!F37</f>
        <v>0</v>
      </c>
      <c r="C37" s="51"/>
      <c r="D37" s="40"/>
      <c r="E37" s="41"/>
      <c r="F37" s="42">
        <f t="shared" si="0"/>
        <v>0</v>
      </c>
    </row>
    <row r="38" spans="1:6" ht="12.75" customHeight="1">
      <c r="A38" s="87" t="str">
        <f>IF(' I A'!A38=0," ",' I A'!A38)</f>
        <v xml:space="preserve"> </v>
      </c>
      <c r="B38" s="70">
        <f>+' I A'!F38</f>
        <v>0</v>
      </c>
      <c r="C38" s="51"/>
      <c r="D38" s="40"/>
      <c r="E38" s="41"/>
      <c r="F38" s="42">
        <f t="shared" si="0"/>
        <v>0</v>
      </c>
    </row>
    <row r="39" spans="1:6" ht="12.75" customHeight="1">
      <c r="A39" s="87" t="str">
        <f>IF(' I A'!A39=0," ",' I A'!A39)</f>
        <v xml:space="preserve"> </v>
      </c>
      <c r="B39" s="70">
        <f>+' I A'!F39</f>
        <v>0</v>
      </c>
      <c r="C39" s="51"/>
      <c r="D39" s="40"/>
      <c r="E39" s="41"/>
      <c r="F39" s="42">
        <f t="shared" si="0"/>
        <v>0</v>
      </c>
    </row>
    <row r="40" spans="1:6" ht="12.75" customHeight="1">
      <c r="A40" s="87" t="str">
        <f>IF(' I A'!A40=0," ",' I A'!A40)</f>
        <v xml:space="preserve"> </v>
      </c>
      <c r="B40" s="70">
        <f>+' I A'!F40</f>
        <v>0</v>
      </c>
      <c r="C40" s="51"/>
      <c r="D40" s="40"/>
      <c r="E40" s="41"/>
      <c r="F40" s="42">
        <f t="shared" si="0"/>
        <v>0</v>
      </c>
    </row>
    <row r="41" spans="1:6" ht="12.75" customHeight="1">
      <c r="A41" s="87" t="str">
        <f>IF(' I A'!A41=0," ",' I A'!A41)</f>
        <v xml:space="preserve"> </v>
      </c>
      <c r="B41" s="70">
        <f>+' I A'!F41</f>
        <v>0</v>
      </c>
      <c r="C41" s="51"/>
      <c r="D41" s="40"/>
      <c r="E41" s="41"/>
      <c r="F41" s="42">
        <f t="shared" si="0"/>
        <v>0</v>
      </c>
    </row>
    <row r="42" spans="1:6" ht="12.75" customHeight="1">
      <c r="A42" s="87" t="str">
        <f>IF(' I A'!A42=0," ",' I A'!A42)</f>
        <v xml:space="preserve"> </v>
      </c>
      <c r="B42" s="70">
        <f>+' I A'!F42</f>
        <v>0</v>
      </c>
      <c r="C42" s="51"/>
      <c r="D42" s="40"/>
      <c r="E42" s="41"/>
      <c r="F42" s="42">
        <f t="shared" si="0"/>
        <v>0</v>
      </c>
    </row>
    <row r="43" spans="1:6" ht="12.75" customHeight="1">
      <c r="A43" s="87" t="str">
        <f>IF(' I A'!A43=0," ",' I A'!A43)</f>
        <v xml:space="preserve"> </v>
      </c>
      <c r="B43" s="70">
        <f>+' I A'!F43</f>
        <v>0</v>
      </c>
      <c r="C43" s="51"/>
      <c r="D43" s="40"/>
      <c r="E43" s="41"/>
      <c r="F43" s="42">
        <f t="shared" si="0"/>
        <v>0</v>
      </c>
    </row>
    <row r="44" spans="1:6" ht="12.75" customHeight="1">
      <c r="A44" s="87" t="str">
        <f>IF(' I A'!A44=0," ",' I A'!A44)</f>
        <v xml:space="preserve"> </v>
      </c>
      <c r="B44" s="70">
        <f>+' I A'!F44</f>
        <v>0</v>
      </c>
      <c r="C44" s="51"/>
      <c r="D44" s="40"/>
      <c r="E44" s="41"/>
      <c r="F44" s="42">
        <f t="shared" si="0"/>
        <v>0</v>
      </c>
    </row>
    <row r="45" spans="1:6" ht="12.75" customHeight="1">
      <c r="A45" s="87" t="str">
        <f>IF(' I A'!A45=0," ",' I A'!A45)</f>
        <v xml:space="preserve"> </v>
      </c>
      <c r="B45" s="70">
        <f>+' I A'!F45</f>
        <v>0</v>
      </c>
      <c r="C45" s="51"/>
      <c r="D45" s="40"/>
      <c r="E45" s="41"/>
      <c r="F45" s="42">
        <f t="shared" si="0"/>
        <v>0</v>
      </c>
    </row>
    <row r="46" spans="1:6" ht="12.75" customHeight="1">
      <c r="A46" s="87" t="str">
        <f>IF(' I A'!A46=0," ",' I A'!A46)</f>
        <v xml:space="preserve"> </v>
      </c>
      <c r="B46" s="70">
        <f>+' I A'!F46</f>
        <v>0</v>
      </c>
      <c r="C46" s="51"/>
      <c r="D46" s="40"/>
      <c r="E46" s="41"/>
      <c r="F46" s="42">
        <f t="shared" si="0"/>
        <v>0</v>
      </c>
    </row>
    <row r="47" spans="1:6" ht="12.75" customHeight="1">
      <c r="A47" s="87" t="str">
        <f>IF(' I A'!A47=0," ",' I A'!A47)</f>
        <v xml:space="preserve"> </v>
      </c>
      <c r="B47" s="70">
        <f>+' I A'!F47</f>
        <v>0</v>
      </c>
      <c r="C47" s="51"/>
      <c r="D47" s="50"/>
      <c r="E47" s="49"/>
      <c r="F47" s="42">
        <f t="shared" si="0"/>
        <v>0</v>
      </c>
    </row>
    <row r="48" spans="1:9" ht="12.75" customHeight="1">
      <c r="A48" s="87" t="str">
        <f>IF(' I A'!A48=0," ",' I A'!A48)</f>
        <v xml:space="preserve"> </v>
      </c>
      <c r="B48" s="70">
        <f>+' I A'!F48</f>
        <v>0</v>
      </c>
      <c r="C48" s="51"/>
      <c r="D48" s="48"/>
      <c r="E48" s="48"/>
      <c r="F48" s="42">
        <f t="shared" si="0"/>
        <v>0</v>
      </c>
      <c r="I48" s="9"/>
    </row>
    <row r="49" spans="1:6" ht="12.75">
      <c r="A49" s="87" t="str">
        <f>IF(' I A'!A49=0," ",' I A'!A49)</f>
        <v xml:space="preserve"> </v>
      </c>
      <c r="B49" s="70">
        <f>+' I A'!F49</f>
        <v>0</v>
      </c>
      <c r="C49" s="51"/>
      <c r="D49" s="48"/>
      <c r="E49" s="48"/>
      <c r="F49" s="42">
        <f t="shared" si="0"/>
        <v>0</v>
      </c>
    </row>
    <row r="50" spans="1:9" ht="12.75">
      <c r="A50" s="87" t="str">
        <f>IF(' I A'!A50=0," ",' I A'!A50)</f>
        <v xml:space="preserve"> </v>
      </c>
      <c r="B50" s="70">
        <f>+' I A'!F50</f>
        <v>0</v>
      </c>
      <c r="C50" s="51"/>
      <c r="D50" s="48"/>
      <c r="E50" s="46"/>
      <c r="F50" s="42">
        <f t="shared" si="0"/>
        <v>0</v>
      </c>
      <c r="I50" s="10"/>
    </row>
    <row r="51" spans="1:6" ht="12.75">
      <c r="A51" s="87" t="str">
        <f>IF(' I A'!A51=0," ",' I A'!A51)</f>
        <v xml:space="preserve"> </v>
      </c>
      <c r="B51" s="70">
        <f>+' I A'!F51</f>
        <v>0</v>
      </c>
      <c r="C51" s="51"/>
      <c r="D51" s="48"/>
      <c r="E51" s="47"/>
      <c r="F51" s="42">
        <f t="shared" si="0"/>
        <v>0</v>
      </c>
    </row>
    <row r="52" spans="1:6" ht="12.75">
      <c r="A52" s="87" t="str">
        <f>IF(' I A'!A52=0," ",' I A'!A52)</f>
        <v xml:space="preserve"> </v>
      </c>
      <c r="B52" s="70">
        <f>+' I A'!F52</f>
        <v>0</v>
      </c>
      <c r="C52" s="51"/>
      <c r="D52" s="46"/>
      <c r="E52" s="48"/>
      <c r="F52" s="42">
        <f t="shared" si="0"/>
        <v>0</v>
      </c>
    </row>
    <row r="53" spans="1:6" ht="12.75">
      <c r="A53" s="87" t="str">
        <f>IF(' I A'!A53=0," ",' I A'!A53)</f>
        <v xml:space="preserve"> </v>
      </c>
      <c r="B53" s="70">
        <f>+' I A'!F53</f>
        <v>0</v>
      </c>
      <c r="C53" s="51"/>
      <c r="D53" s="46"/>
      <c r="E53" s="48"/>
      <c r="F53" s="42">
        <f t="shared" si="0"/>
        <v>0</v>
      </c>
    </row>
    <row r="54" spans="1:6" ht="12.75">
      <c r="A54" s="87" t="str">
        <f>IF(' I A'!A54=0," ",' I A'!A54)</f>
        <v xml:space="preserve"> </v>
      </c>
      <c r="B54" s="70">
        <f>+' I A'!F54</f>
        <v>0</v>
      </c>
      <c r="C54" s="51"/>
      <c r="D54" s="46"/>
      <c r="E54" s="48"/>
      <c r="F54" s="42">
        <f t="shared" si="0"/>
        <v>0</v>
      </c>
    </row>
    <row r="55" spans="1:6" ht="12.75">
      <c r="A55" s="87" t="str">
        <f>IF(' I A'!A55=0," ",' I A'!A55)</f>
        <v xml:space="preserve"> </v>
      </c>
      <c r="B55" s="70">
        <f>+' I A'!F55</f>
        <v>0</v>
      </c>
      <c r="C55" s="51"/>
      <c r="D55" s="46"/>
      <c r="E55" s="47"/>
      <c r="F55" s="42">
        <f t="shared" si="0"/>
        <v>0</v>
      </c>
    </row>
    <row r="56" spans="1:6" ht="12.75">
      <c r="A56" s="87" t="str">
        <f>IF(' I A'!A56=0," ",' I A'!A56)</f>
        <v xml:space="preserve"> </v>
      </c>
      <c r="B56" s="70">
        <f>+' I A'!F56</f>
        <v>0</v>
      </c>
      <c r="C56" s="51"/>
      <c r="D56" s="46"/>
      <c r="E56" s="47"/>
      <c r="F56" s="42">
        <f t="shared" si="0"/>
        <v>0</v>
      </c>
    </row>
    <row r="57" spans="1:6" ht="12.75">
      <c r="A57" s="106" t="str">
        <f>IF(' I A'!A57=0," ",' I A'!A57)</f>
        <v xml:space="preserve"> </v>
      </c>
      <c r="B57" s="115">
        <f>+' I A'!F57</f>
        <v>0</v>
      </c>
      <c r="C57" s="107"/>
      <c r="D57" s="46"/>
      <c r="E57" s="47"/>
      <c r="F57" s="42">
        <f t="shared" si="0"/>
        <v>0</v>
      </c>
    </row>
    <row r="58" spans="1:6" ht="25" customHeight="1">
      <c r="A58" s="193" t="s">
        <v>4</v>
      </c>
      <c r="B58" s="194"/>
      <c r="C58" s="117"/>
      <c r="D58" s="70"/>
      <c r="E58" s="71"/>
      <c r="F58" s="88"/>
    </row>
    <row r="59" spans="1:6" ht="12.75">
      <c r="A59" s="195"/>
      <c r="B59" s="196"/>
      <c r="C59" s="118"/>
      <c r="D59" s="70"/>
      <c r="E59" s="71"/>
      <c r="F59" s="88"/>
    </row>
    <row r="60" spans="1:6" ht="14.15" customHeight="1">
      <c r="A60" s="195"/>
      <c r="B60" s="196"/>
      <c r="C60" s="118"/>
      <c r="D60" s="70"/>
      <c r="E60" s="73"/>
      <c r="F60" s="88"/>
    </row>
    <row r="61" spans="1:6" ht="12.75">
      <c r="A61" s="197"/>
      <c r="B61" s="198"/>
      <c r="C61" s="118"/>
      <c r="D61" s="35"/>
      <c r="E61" s="89"/>
      <c r="F61" s="35"/>
    </row>
    <row r="62" spans="1:6" ht="12.75">
      <c r="A62" s="183" t="s">
        <v>27</v>
      </c>
      <c r="B62" s="184"/>
      <c r="C62" s="185"/>
      <c r="D62" s="83">
        <f>SUM(D8:D57)</f>
        <v>0</v>
      </c>
      <c r="E62" s="90">
        <f>SUM(E8:E57)</f>
        <v>0</v>
      </c>
      <c r="F62" s="36">
        <f>SUM(F8:F57)</f>
        <v>0</v>
      </c>
    </row>
    <row r="63" spans="1:6" ht="12.75">
      <c r="A63" s="190"/>
      <c r="B63" s="191"/>
      <c r="C63" s="192"/>
      <c r="D63" s="116"/>
      <c r="E63" s="116"/>
      <c r="F63" s="116"/>
    </row>
    <row r="64" spans="1:6" ht="25" customHeight="1" thickBot="1">
      <c r="A64" s="186" t="s">
        <v>28</v>
      </c>
      <c r="B64" s="187"/>
      <c r="C64" s="188"/>
      <c r="D64" s="243" t="s">
        <v>273</v>
      </c>
      <c r="E64" s="91">
        <f>E62+' I A'!E64</f>
        <v>0</v>
      </c>
      <c r="F64" s="91">
        <f>F62+' I A'!F64</f>
        <v>0</v>
      </c>
    </row>
    <row r="65" ht="13.5" thickTop="1"/>
  </sheetData>
  <sheetProtection algorithmName="SHA-512" hashValue="q5J6MrQfiysEX/lv5bfb7l+ILHSt+ZDMooaurUuvULhgLSLI7Io8wP4JPcTBukf/ikOhij3YlTwQMHG/AADi0g==" saltValue="eZ5b5b04wupXfYkFtoivdg==" spinCount="100000" sheet="1" objects="1" scenarios="1"/>
  <mergeCells count="13">
    <mergeCell ref="A3:F3"/>
    <mergeCell ref="A4:F4"/>
    <mergeCell ref="A5:C5"/>
    <mergeCell ref="A1:F1"/>
    <mergeCell ref="A2:F2"/>
    <mergeCell ref="A62:C62"/>
    <mergeCell ref="A64:C64"/>
    <mergeCell ref="A6:F6"/>
    <mergeCell ref="A63:C63"/>
    <mergeCell ref="A58:B58"/>
    <mergeCell ref="A59:B59"/>
    <mergeCell ref="A60:B60"/>
    <mergeCell ref="A61:B61"/>
  </mergeCells>
  <printOptions gridLines="1"/>
  <pageMargins left="0.5" right="0.5" top="0.5" bottom="0.5" header="0.5" footer="0.3"/>
  <pageSetup blackAndWhite="1" fitToHeight="1" fitToWidth="1" horizontalDpi="600" verticalDpi="600" orientation="portrait" scale="77" r:id="rId1"/>
  <headerFooter alignWithMargins="0">
    <oddFooter>&amp;C&amp;"Arial,Regular"- 3 -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62"/>
  <sheetViews>
    <sheetView zoomScale="75" zoomScaleNormal="75" workbookViewId="0" topLeftCell="A1">
      <selection activeCell="I60" sqref="I60"/>
    </sheetView>
  </sheetViews>
  <sheetFormatPr defaultColWidth="9.33203125" defaultRowHeight="12.75"/>
  <cols>
    <col min="1" max="1" width="70.83203125" style="0" customWidth="1"/>
    <col min="2" max="2" width="14.16015625" style="0" customWidth="1"/>
    <col min="3" max="3" width="10.16015625" style="0" customWidth="1"/>
    <col min="4" max="6" width="14.33203125" style="0" customWidth="1"/>
    <col min="9" max="9" width="17.33203125" style="0" customWidth="1"/>
  </cols>
  <sheetData>
    <row r="1" spans="1:6" ht="12.75">
      <c r="A1" s="173" t="str">
        <f>IF('Budget Summary'!A1=""," ",'Budget Summary'!A1)</f>
        <v xml:space="preserve"> </v>
      </c>
      <c r="B1" s="173"/>
      <c r="C1" s="173"/>
      <c r="D1" s="173"/>
      <c r="E1" s="173"/>
      <c r="F1" s="173"/>
    </row>
    <row r="2" spans="1:6" ht="12.75">
      <c r="A2" s="180" t="str">
        <f>IF('Budget Summary'!A5="Insert Legal Name of Grant Recipient in Cell A5"," ",'Budget Summary'!A5)</f>
        <v xml:space="preserve"> </v>
      </c>
      <c r="B2" s="181"/>
      <c r="C2" s="181"/>
      <c r="D2" s="181"/>
      <c r="E2" s="181"/>
      <c r="F2" s="181"/>
    </row>
    <row r="3" spans="1:6" ht="12.75">
      <c r="A3" s="182" t="str">
        <f>IF('Budget Summary'!A6:D6="Leave Blank - SAP # will be inserted by DOH"," ",'Budget Summary'!A6:D6)</f>
        <v xml:space="preserve"> </v>
      </c>
      <c r="B3" s="182"/>
      <c r="C3" s="182"/>
      <c r="D3" s="182"/>
      <c r="E3" s="182"/>
      <c r="F3" s="182"/>
    </row>
    <row r="4" spans="1:6" ht="13.5" thickBot="1">
      <c r="A4" s="180" t="str">
        <f>IF('Budget Summary'!A7:D7="Insert Budget Period (Start and End Dates) in Cell A7"," ",'Budget Summary'!A7:D7)</f>
        <v xml:space="preserve"> </v>
      </c>
      <c r="B4" s="180"/>
      <c r="C4" s="180"/>
      <c r="D4" s="180"/>
      <c r="E4" s="180"/>
      <c r="F4" s="180"/>
    </row>
    <row r="5" spans="1:6" ht="38.5" thickBot="1">
      <c r="A5" s="177" t="s">
        <v>23</v>
      </c>
      <c r="B5" s="178"/>
      <c r="C5" s="179"/>
      <c r="D5" s="65" t="s">
        <v>5</v>
      </c>
      <c r="E5" s="65" t="s">
        <v>6</v>
      </c>
      <c r="F5" s="65" t="s">
        <v>20</v>
      </c>
    </row>
    <row r="6" spans="1:6" ht="25" customHeight="1">
      <c r="A6" s="174" t="s">
        <v>30</v>
      </c>
      <c r="B6" s="175"/>
      <c r="C6" s="175"/>
      <c r="D6" s="175"/>
      <c r="E6" s="175"/>
      <c r="F6" s="176"/>
    </row>
    <row r="7" spans="1:6" ht="25" customHeight="1">
      <c r="A7" s="37"/>
      <c r="B7" s="30" t="s">
        <v>21</v>
      </c>
      <c r="C7" s="30" t="s">
        <v>22</v>
      </c>
      <c r="D7" s="34"/>
      <c r="E7" s="34"/>
      <c r="F7" s="33"/>
    </row>
    <row r="8" spans="1:6" ht="12.75" customHeight="1">
      <c r="A8" s="56"/>
      <c r="B8" s="119"/>
      <c r="C8" s="105"/>
      <c r="D8" s="240" t="s">
        <v>273</v>
      </c>
      <c r="E8" s="50"/>
      <c r="F8" s="104">
        <f aca="true" t="shared" si="0" ref="F8:F32">ROUND(B8*C8,0)</f>
        <v>0</v>
      </c>
    </row>
    <row r="9" spans="1:6" ht="12.75" customHeight="1">
      <c r="A9" s="56"/>
      <c r="B9" s="38"/>
      <c r="C9" s="39"/>
      <c r="D9" s="40"/>
      <c r="E9" s="41"/>
      <c r="F9" s="42">
        <f t="shared" si="0"/>
        <v>0</v>
      </c>
    </row>
    <row r="10" spans="1:6" ht="12.75" customHeight="1">
      <c r="A10" s="56"/>
      <c r="B10" s="38"/>
      <c r="C10" s="39"/>
      <c r="D10" s="40"/>
      <c r="E10" s="41"/>
      <c r="F10" s="42">
        <f t="shared" si="0"/>
        <v>0</v>
      </c>
    </row>
    <row r="11" spans="1:6" ht="12.75" customHeight="1">
      <c r="A11" s="56"/>
      <c r="B11" s="38"/>
      <c r="C11" s="39"/>
      <c r="D11" s="40"/>
      <c r="E11" s="41"/>
      <c r="F11" s="42">
        <f t="shared" si="0"/>
        <v>0</v>
      </c>
    </row>
    <row r="12" spans="1:6" ht="12.75" customHeight="1">
      <c r="A12" s="56"/>
      <c r="B12" s="38"/>
      <c r="C12" s="39"/>
      <c r="D12" s="40"/>
      <c r="E12" s="41"/>
      <c r="F12" s="42">
        <f t="shared" si="0"/>
        <v>0</v>
      </c>
    </row>
    <row r="13" spans="1:6" ht="12.75" customHeight="1">
      <c r="A13" s="56"/>
      <c r="B13" s="38"/>
      <c r="C13" s="39"/>
      <c r="D13" s="40"/>
      <c r="E13" s="41"/>
      <c r="F13" s="42">
        <f t="shared" si="0"/>
        <v>0</v>
      </c>
    </row>
    <row r="14" spans="1:6" ht="12.75" customHeight="1">
      <c r="A14" s="56"/>
      <c r="B14" s="38"/>
      <c r="C14" s="39"/>
      <c r="D14" s="40"/>
      <c r="E14" s="41"/>
      <c r="F14" s="42">
        <f t="shared" si="0"/>
        <v>0</v>
      </c>
    </row>
    <row r="15" spans="1:6" ht="12.75" customHeight="1">
      <c r="A15" s="56"/>
      <c r="B15" s="38"/>
      <c r="C15" s="39"/>
      <c r="D15" s="40"/>
      <c r="E15" s="41"/>
      <c r="F15" s="42">
        <f t="shared" si="0"/>
        <v>0</v>
      </c>
    </row>
    <row r="16" spans="1:6" ht="12.75" customHeight="1">
      <c r="A16" s="56"/>
      <c r="B16" s="38"/>
      <c r="C16" s="39"/>
      <c r="D16" s="40"/>
      <c r="E16" s="41"/>
      <c r="F16" s="42">
        <f t="shared" si="0"/>
        <v>0</v>
      </c>
    </row>
    <row r="17" spans="1:6" ht="12.75" customHeight="1">
      <c r="A17" s="56"/>
      <c r="B17" s="38"/>
      <c r="C17" s="39"/>
      <c r="D17" s="40"/>
      <c r="E17" s="41"/>
      <c r="F17" s="42">
        <f t="shared" si="0"/>
        <v>0</v>
      </c>
    </row>
    <row r="18" spans="1:6" ht="12.75" customHeight="1">
      <c r="A18" s="56"/>
      <c r="B18" s="38"/>
      <c r="C18" s="39"/>
      <c r="D18" s="40"/>
      <c r="E18" s="41"/>
      <c r="F18" s="42">
        <f t="shared" si="0"/>
        <v>0</v>
      </c>
    </row>
    <row r="19" spans="1:6" ht="12.75" customHeight="1">
      <c r="A19" s="56"/>
      <c r="B19" s="38"/>
      <c r="C19" s="39"/>
      <c r="D19" s="40"/>
      <c r="E19" s="41"/>
      <c r="F19" s="42">
        <f t="shared" si="0"/>
        <v>0</v>
      </c>
    </row>
    <row r="20" spans="1:6" ht="12.75" customHeight="1">
      <c r="A20" s="56"/>
      <c r="B20" s="38"/>
      <c r="C20" s="39"/>
      <c r="D20" s="40"/>
      <c r="E20" s="41"/>
      <c r="F20" s="42">
        <f t="shared" si="0"/>
        <v>0</v>
      </c>
    </row>
    <row r="21" spans="1:6" ht="12.75" customHeight="1">
      <c r="A21" s="56"/>
      <c r="B21" s="38"/>
      <c r="C21" s="39"/>
      <c r="D21" s="40"/>
      <c r="E21" s="41"/>
      <c r="F21" s="42">
        <f t="shared" si="0"/>
        <v>0</v>
      </c>
    </row>
    <row r="22" spans="1:6" ht="12.75" customHeight="1">
      <c r="A22" s="56"/>
      <c r="B22" s="38"/>
      <c r="C22" s="39"/>
      <c r="D22" s="40"/>
      <c r="E22" s="41"/>
      <c r="F22" s="42">
        <f t="shared" si="0"/>
        <v>0</v>
      </c>
    </row>
    <row r="23" spans="1:6" ht="12.75" customHeight="1">
      <c r="A23" s="56"/>
      <c r="B23" s="38"/>
      <c r="C23" s="39"/>
      <c r="D23" s="40"/>
      <c r="E23" s="41"/>
      <c r="F23" s="42">
        <f t="shared" si="0"/>
        <v>0</v>
      </c>
    </row>
    <row r="24" spans="1:6" ht="12.75" customHeight="1">
      <c r="A24" s="56"/>
      <c r="B24" s="38"/>
      <c r="C24" s="39"/>
      <c r="D24" s="40"/>
      <c r="E24" s="41"/>
      <c r="F24" s="42">
        <f t="shared" si="0"/>
        <v>0</v>
      </c>
    </row>
    <row r="25" spans="1:6" ht="12.75" customHeight="1">
      <c r="A25" s="56"/>
      <c r="B25" s="38"/>
      <c r="C25" s="39"/>
      <c r="D25" s="40"/>
      <c r="E25" s="41"/>
      <c r="F25" s="42">
        <f t="shared" si="0"/>
        <v>0</v>
      </c>
    </row>
    <row r="26" spans="1:6" ht="12.75" customHeight="1">
      <c r="A26" s="56"/>
      <c r="B26" s="38"/>
      <c r="C26" s="39"/>
      <c r="D26" s="40"/>
      <c r="E26" s="41"/>
      <c r="F26" s="42">
        <f t="shared" si="0"/>
        <v>0</v>
      </c>
    </row>
    <row r="27" spans="1:6" ht="12.75" customHeight="1">
      <c r="A27" s="56"/>
      <c r="B27" s="38"/>
      <c r="C27" s="39"/>
      <c r="D27" s="40"/>
      <c r="E27" s="41"/>
      <c r="F27" s="42">
        <f t="shared" si="0"/>
        <v>0</v>
      </c>
    </row>
    <row r="28" spans="1:6" ht="12.75" customHeight="1">
      <c r="A28" s="56"/>
      <c r="B28" s="38"/>
      <c r="C28" s="39"/>
      <c r="D28" s="40"/>
      <c r="E28" s="41"/>
      <c r="F28" s="42">
        <f t="shared" si="0"/>
        <v>0</v>
      </c>
    </row>
    <row r="29" spans="1:6" ht="12.75" customHeight="1">
      <c r="A29" s="56"/>
      <c r="B29" s="38"/>
      <c r="C29" s="39"/>
      <c r="D29" s="40"/>
      <c r="E29" s="41"/>
      <c r="F29" s="42">
        <f t="shared" si="0"/>
        <v>0</v>
      </c>
    </row>
    <row r="30" spans="1:6" ht="12.75" customHeight="1">
      <c r="A30" s="56"/>
      <c r="B30" s="38"/>
      <c r="C30" s="39"/>
      <c r="D30" s="40"/>
      <c r="E30" s="41"/>
      <c r="F30" s="42">
        <f t="shared" si="0"/>
        <v>0</v>
      </c>
    </row>
    <row r="31" spans="1:6" ht="12.75" customHeight="1">
      <c r="A31" s="56"/>
      <c r="B31" s="38"/>
      <c r="C31" s="39"/>
      <c r="D31" s="40"/>
      <c r="E31" s="41"/>
      <c r="F31" s="42">
        <f t="shared" si="0"/>
        <v>0</v>
      </c>
    </row>
    <row r="32" spans="1:6" ht="12.75" customHeight="1">
      <c r="A32" s="64"/>
      <c r="B32" s="120"/>
      <c r="C32" s="43"/>
      <c r="D32" s="57"/>
      <c r="E32" s="58"/>
      <c r="F32" s="16">
        <f t="shared" si="0"/>
        <v>0</v>
      </c>
    </row>
    <row r="33" spans="1:6" ht="12.75" customHeight="1" thickBot="1">
      <c r="A33" s="202" t="s">
        <v>31</v>
      </c>
      <c r="B33" s="211"/>
      <c r="C33" s="204"/>
      <c r="D33" s="244" t="s">
        <v>273</v>
      </c>
      <c r="E33" s="93">
        <f>SUM(E8:E32)</f>
        <v>0</v>
      </c>
      <c r="F33" s="93">
        <f>SUM(F8:F32)</f>
        <v>0</v>
      </c>
    </row>
    <row r="34" spans="1:6" ht="25" customHeight="1" thickBot="1" thickTop="1">
      <c r="A34" s="212"/>
      <c r="B34" s="213"/>
      <c r="C34" s="213"/>
      <c r="D34" s="213"/>
      <c r="E34" s="213"/>
      <c r="F34" s="214"/>
    </row>
    <row r="35" spans="1:6" ht="25" customHeight="1">
      <c r="A35" s="174" t="s">
        <v>29</v>
      </c>
      <c r="B35" s="209"/>
      <c r="C35" s="209"/>
      <c r="D35" s="209"/>
      <c r="E35" s="209"/>
      <c r="F35" s="210"/>
    </row>
    <row r="36" spans="1:6" ht="12.75" customHeight="1">
      <c r="A36" s="199"/>
      <c r="B36" s="200"/>
      <c r="C36" s="201"/>
      <c r="D36" s="240" t="s">
        <v>273</v>
      </c>
      <c r="E36" s="121"/>
      <c r="F36" s="48"/>
    </row>
    <row r="37" spans="1:6" ht="12.75" customHeight="1">
      <c r="A37" s="199"/>
      <c r="B37" s="200"/>
      <c r="C37" s="201"/>
      <c r="D37" s="40"/>
      <c r="E37" s="41"/>
      <c r="F37" s="48"/>
    </row>
    <row r="38" spans="1:6" ht="12.75" customHeight="1">
      <c r="A38" s="199"/>
      <c r="B38" s="200"/>
      <c r="C38" s="201"/>
      <c r="D38" s="40"/>
      <c r="E38" s="41"/>
      <c r="F38" s="48"/>
    </row>
    <row r="39" spans="1:6" ht="12.75" customHeight="1">
      <c r="A39" s="199"/>
      <c r="B39" s="200"/>
      <c r="C39" s="201"/>
      <c r="D39" s="40"/>
      <c r="E39" s="41"/>
      <c r="F39" s="48"/>
    </row>
    <row r="40" spans="1:6" ht="12.75" customHeight="1">
      <c r="A40" s="199"/>
      <c r="B40" s="200"/>
      <c r="C40" s="201"/>
      <c r="D40" s="40"/>
      <c r="E40" s="41"/>
      <c r="F40" s="48"/>
    </row>
    <row r="41" spans="1:6" ht="12.75" customHeight="1">
      <c r="A41" s="199"/>
      <c r="B41" s="200"/>
      <c r="C41" s="201"/>
      <c r="D41" s="40"/>
      <c r="E41" s="41"/>
      <c r="F41" s="48"/>
    </row>
    <row r="42" spans="1:6" ht="12.75" customHeight="1">
      <c r="A42" s="199"/>
      <c r="B42" s="200"/>
      <c r="C42" s="201"/>
      <c r="D42" s="40"/>
      <c r="E42" s="41"/>
      <c r="F42" s="48"/>
    </row>
    <row r="43" spans="1:6" ht="12.75" customHeight="1">
      <c r="A43" s="199"/>
      <c r="B43" s="200"/>
      <c r="C43" s="201"/>
      <c r="D43" s="40"/>
      <c r="E43" s="41"/>
      <c r="F43" s="48"/>
    </row>
    <row r="44" spans="1:6" ht="12.75" customHeight="1">
      <c r="A44" s="199"/>
      <c r="B44" s="200"/>
      <c r="C44" s="201"/>
      <c r="D44" s="40"/>
      <c r="E44" s="41"/>
      <c r="F44" s="48"/>
    </row>
    <row r="45" spans="1:6" ht="12.75" customHeight="1">
      <c r="A45" s="199"/>
      <c r="B45" s="200"/>
      <c r="C45" s="201"/>
      <c r="D45" s="40"/>
      <c r="E45" s="41"/>
      <c r="F45" s="48"/>
    </row>
    <row r="46" spans="1:6" ht="12.75" customHeight="1">
      <c r="A46" s="199"/>
      <c r="B46" s="200"/>
      <c r="C46" s="201"/>
      <c r="D46" s="40"/>
      <c r="E46" s="41"/>
      <c r="F46" s="48"/>
    </row>
    <row r="47" spans="1:6" ht="12.75" customHeight="1">
      <c r="A47" s="199"/>
      <c r="B47" s="200"/>
      <c r="C47" s="201"/>
      <c r="D47" s="40"/>
      <c r="E47" s="41"/>
      <c r="F47" s="48"/>
    </row>
    <row r="48" spans="1:6" ht="12.75" customHeight="1">
      <c r="A48" s="199"/>
      <c r="B48" s="200"/>
      <c r="C48" s="201"/>
      <c r="D48" s="40"/>
      <c r="E48" s="41"/>
      <c r="F48" s="48"/>
    </row>
    <row r="49" spans="1:6" ht="12.75" customHeight="1">
      <c r="A49" s="199"/>
      <c r="B49" s="200"/>
      <c r="C49" s="201"/>
      <c r="D49" s="40"/>
      <c r="E49" s="41"/>
      <c r="F49" s="48"/>
    </row>
    <row r="50" spans="1:6" ht="12.75" customHeight="1">
      <c r="A50" s="199"/>
      <c r="B50" s="200"/>
      <c r="C50" s="201"/>
      <c r="D50" s="40"/>
      <c r="E50" s="41"/>
      <c r="F50" s="48"/>
    </row>
    <row r="51" spans="1:6" ht="12.75" customHeight="1">
      <c r="A51" s="199"/>
      <c r="B51" s="200"/>
      <c r="C51" s="201"/>
      <c r="D51" s="40"/>
      <c r="E51" s="49"/>
      <c r="F51" s="48"/>
    </row>
    <row r="52" spans="1:9" ht="12.75" customHeight="1">
      <c r="A52" s="199"/>
      <c r="B52" s="200"/>
      <c r="C52" s="201"/>
      <c r="D52" s="46"/>
      <c r="E52" s="48"/>
      <c r="F52" s="48"/>
      <c r="I52" s="9"/>
    </row>
    <row r="53" spans="1:6" ht="12.75">
      <c r="A53" s="199"/>
      <c r="B53" s="200"/>
      <c r="C53" s="201"/>
      <c r="D53" s="46"/>
      <c r="E53" s="48"/>
      <c r="F53" s="48"/>
    </row>
    <row r="54" spans="1:9" ht="12.75">
      <c r="A54" s="199"/>
      <c r="B54" s="200"/>
      <c r="C54" s="201"/>
      <c r="D54" s="46"/>
      <c r="E54" s="46"/>
      <c r="F54" s="48"/>
      <c r="I54" s="10"/>
    </row>
    <row r="55" spans="1:6" ht="12.75">
      <c r="A55" s="199"/>
      <c r="B55" s="200"/>
      <c r="C55" s="201"/>
      <c r="D55" s="46"/>
      <c r="E55" s="47"/>
      <c r="F55" s="48"/>
    </row>
    <row r="56" spans="1:6" ht="12.75">
      <c r="A56" s="206"/>
      <c r="B56" s="207"/>
      <c r="C56" s="208"/>
      <c r="D56" s="59"/>
      <c r="E56" s="59"/>
      <c r="F56" s="59"/>
    </row>
    <row r="57" spans="1:6" ht="13.5" thickBot="1">
      <c r="A57" s="202" t="s">
        <v>31</v>
      </c>
      <c r="B57" s="203"/>
      <c r="C57" s="204"/>
      <c r="D57" s="245" t="s">
        <v>273</v>
      </c>
      <c r="E57" s="93">
        <f>SUM(E36:E56)</f>
        <v>0</v>
      </c>
      <c r="F57" s="93">
        <f>SUM(F36:F56)</f>
        <v>0</v>
      </c>
    </row>
    <row r="58" spans="1:6" ht="25" customHeight="1" thickTop="1">
      <c r="A58" s="205"/>
      <c r="B58" s="187"/>
      <c r="C58" s="187"/>
      <c r="D58" s="187"/>
      <c r="E58" s="187"/>
      <c r="F58" s="188"/>
    </row>
    <row r="59" spans="1:6" ht="12.75">
      <c r="A59" s="55"/>
      <c r="B59" s="52"/>
      <c r="C59" s="53"/>
      <c r="D59" s="54"/>
      <c r="E59" s="54"/>
      <c r="F59" s="54"/>
    </row>
    <row r="60" spans="1:6" ht="12.75">
      <c r="A60" s="55"/>
      <c r="B60" s="52"/>
      <c r="C60" s="53"/>
      <c r="D60" s="54"/>
      <c r="E60" s="54"/>
      <c r="F60" s="54"/>
    </row>
    <row r="61" spans="1:6" ht="25" customHeight="1">
      <c r="A61" s="13"/>
      <c r="B61" s="13"/>
      <c r="C61" s="60"/>
      <c r="D61" s="54"/>
      <c r="E61" s="54"/>
      <c r="F61" s="54"/>
    </row>
    <row r="62" spans="3:6" ht="12.75">
      <c r="C62" s="61"/>
      <c r="D62" s="61"/>
      <c r="E62" s="61"/>
      <c r="F62" s="61"/>
    </row>
  </sheetData>
  <sheetProtection algorithmName="SHA-512" hashValue="ranIBl3VRn0ndkAjCggLwkQ8AJCeWNcheBAjuwgsyLKweiK+dgS4WE2g466EhZ8f9AxjMPTAUtJCuKNPq4qJ/g==" saltValue="XR/pBzwZOPzojjuvuS11yQ==" spinCount="100000" sheet="1" objects="1" scenarios="1"/>
  <mergeCells count="32">
    <mergeCell ref="A4:F4"/>
    <mergeCell ref="A5:C5"/>
    <mergeCell ref="A40:C40"/>
    <mergeCell ref="A43:C43"/>
    <mergeCell ref="A6:F6"/>
    <mergeCell ref="A1:F1"/>
    <mergeCell ref="A35:F35"/>
    <mergeCell ref="A33:C33"/>
    <mergeCell ref="A36:C36"/>
    <mergeCell ref="A50:C50"/>
    <mergeCell ref="A37:C37"/>
    <mergeCell ref="A38:C38"/>
    <mergeCell ref="A39:C39"/>
    <mergeCell ref="A41:C41"/>
    <mergeCell ref="A42:C42"/>
    <mergeCell ref="A49:C49"/>
    <mergeCell ref="A48:C48"/>
    <mergeCell ref="A45:C45"/>
    <mergeCell ref="A34:F34"/>
    <mergeCell ref="A2:F2"/>
    <mergeCell ref="A3:F3"/>
    <mergeCell ref="A52:C52"/>
    <mergeCell ref="A46:C46"/>
    <mergeCell ref="A44:C44"/>
    <mergeCell ref="A57:C57"/>
    <mergeCell ref="A58:F58"/>
    <mergeCell ref="A53:C53"/>
    <mergeCell ref="A54:C54"/>
    <mergeCell ref="A55:C55"/>
    <mergeCell ref="A56:C56"/>
    <mergeCell ref="A51:C51"/>
    <mergeCell ref="A47:C47"/>
  </mergeCells>
  <printOptions gridLines="1"/>
  <pageMargins left="0.5" right="0.5" top="0.5" bottom="0.5" header="0.5" footer="0.3"/>
  <pageSetup blackAndWhite="1" fitToHeight="1" fitToWidth="1" horizontalDpi="600" verticalDpi="600" orientation="portrait" scale="77" r:id="rId1"/>
  <headerFooter alignWithMargins="0">
    <oddFooter>&amp;C- &amp;"Arial,Regular"4&amp;"Times New Roman,Regular"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65"/>
  <sheetViews>
    <sheetView zoomScale="75" zoomScaleNormal="75" workbookViewId="0" topLeftCell="A19">
      <selection activeCell="E64" sqref="E64"/>
    </sheetView>
  </sheetViews>
  <sheetFormatPr defaultColWidth="9.33203125" defaultRowHeight="12.75"/>
  <cols>
    <col min="1" max="1" width="70.83203125" style="0" customWidth="1"/>
    <col min="2" max="2" width="9.83203125" style="0" customWidth="1"/>
    <col min="3" max="3" width="15.83203125" style="0" customWidth="1"/>
    <col min="4" max="6" width="14.33203125" style="0" customWidth="1"/>
    <col min="9" max="9" width="17.33203125" style="0" customWidth="1"/>
  </cols>
  <sheetData>
    <row r="1" spans="1:6" ht="12.75">
      <c r="A1" s="173" t="str">
        <f>IF('Budget Summary'!A1=""," ",'Budget Summary'!A1)</f>
        <v xml:space="preserve"> </v>
      </c>
      <c r="B1" s="173"/>
      <c r="C1" s="173"/>
      <c r="D1" s="173"/>
      <c r="E1" s="173"/>
      <c r="F1" s="173"/>
    </row>
    <row r="2" spans="1:6" ht="12.75">
      <c r="A2" s="180" t="str">
        <f>IF('Budget Summary'!A5="Insert Legal Name of Grant Recipient in Cell A5"," ",'Budget Summary'!A5)</f>
        <v xml:space="preserve"> </v>
      </c>
      <c r="B2" s="181"/>
      <c r="C2" s="181"/>
      <c r="D2" s="181"/>
      <c r="E2" s="181"/>
      <c r="F2" s="181"/>
    </row>
    <row r="3" spans="1:6" ht="12.75">
      <c r="A3" s="182" t="str">
        <f>IF('Budget Summary'!A6:D6="Leave Blank - SAP # will be inserted by DOH"," ",'Budget Summary'!A6:D6)</f>
        <v xml:space="preserve"> </v>
      </c>
      <c r="B3" s="182"/>
      <c r="C3" s="182"/>
      <c r="D3" s="182"/>
      <c r="E3" s="182"/>
      <c r="F3" s="182"/>
    </row>
    <row r="4" spans="1:6" ht="13.5" thickBot="1">
      <c r="A4" s="180" t="str">
        <f>IF('Budget Summary'!A7:D7="Insert Budget Period (Start and End Dates) in Cell A7"," ",'Budget Summary'!A7:D7)</f>
        <v xml:space="preserve"> </v>
      </c>
      <c r="B4" s="180"/>
      <c r="C4" s="180"/>
      <c r="D4" s="180"/>
      <c r="E4" s="180"/>
      <c r="F4" s="180"/>
    </row>
    <row r="5" spans="1:6" ht="38.5" thickBot="1">
      <c r="A5" s="177" t="s">
        <v>23</v>
      </c>
      <c r="B5" s="178"/>
      <c r="C5" s="179"/>
      <c r="D5" s="65" t="s">
        <v>5</v>
      </c>
      <c r="E5" s="65" t="s">
        <v>6</v>
      </c>
      <c r="F5" s="65" t="s">
        <v>20</v>
      </c>
    </row>
    <row r="6" spans="1:6" ht="25" customHeight="1">
      <c r="A6" s="189" t="s">
        <v>32</v>
      </c>
      <c r="B6" s="187"/>
      <c r="C6" s="187"/>
      <c r="D6" s="187"/>
      <c r="E6" s="187"/>
      <c r="F6" s="188"/>
    </row>
    <row r="7" spans="1:6" ht="12.75" customHeight="1">
      <c r="A7" s="199"/>
      <c r="B7" s="200"/>
      <c r="C7" s="201"/>
      <c r="D7" s="246" t="s">
        <v>273</v>
      </c>
      <c r="E7" s="122">
        <f>F7</f>
        <v>0</v>
      </c>
      <c r="F7" s="48"/>
    </row>
    <row r="8" spans="1:6" ht="12.75" customHeight="1">
      <c r="A8" s="199"/>
      <c r="B8" s="200"/>
      <c r="C8" s="201"/>
      <c r="D8" s="108"/>
      <c r="E8" s="122">
        <f>F8</f>
        <v>0</v>
      </c>
      <c r="F8" s="48"/>
    </row>
    <row r="9" spans="1:6" ht="12.75" customHeight="1">
      <c r="A9" s="199"/>
      <c r="B9" s="200"/>
      <c r="C9" s="201"/>
      <c r="D9" s="108"/>
      <c r="E9" s="122">
        <f aca="true" t="shared" si="0" ref="E9:E17">F9</f>
        <v>0</v>
      </c>
      <c r="F9" s="48"/>
    </row>
    <row r="10" spans="1:6" ht="12.75" customHeight="1">
      <c r="A10" s="199"/>
      <c r="B10" s="200"/>
      <c r="C10" s="201"/>
      <c r="D10" s="108"/>
      <c r="E10" s="122">
        <f t="shared" si="0"/>
        <v>0</v>
      </c>
      <c r="F10" s="48"/>
    </row>
    <row r="11" spans="1:6" ht="12.75" customHeight="1">
      <c r="A11" s="199"/>
      <c r="B11" s="200"/>
      <c r="C11" s="201"/>
      <c r="D11" s="108"/>
      <c r="E11" s="122">
        <f t="shared" si="0"/>
        <v>0</v>
      </c>
      <c r="F11" s="48"/>
    </row>
    <row r="12" spans="1:6" ht="12.75" customHeight="1">
      <c r="A12" s="199"/>
      <c r="B12" s="200"/>
      <c r="C12" s="201"/>
      <c r="D12" s="108"/>
      <c r="E12" s="122">
        <f t="shared" si="0"/>
        <v>0</v>
      </c>
      <c r="F12" s="48"/>
    </row>
    <row r="13" spans="1:6" ht="12.75" customHeight="1">
      <c r="A13" s="199"/>
      <c r="B13" s="200"/>
      <c r="C13" s="201"/>
      <c r="D13" s="108"/>
      <c r="E13" s="122">
        <f t="shared" si="0"/>
        <v>0</v>
      </c>
      <c r="F13" s="48"/>
    </row>
    <row r="14" spans="1:6" ht="12.75" customHeight="1">
      <c r="A14" s="199"/>
      <c r="B14" s="200"/>
      <c r="C14" s="201"/>
      <c r="D14" s="108"/>
      <c r="E14" s="122">
        <f t="shared" si="0"/>
        <v>0</v>
      </c>
      <c r="F14" s="48"/>
    </row>
    <row r="15" spans="1:6" ht="12.75" customHeight="1">
      <c r="A15" s="199"/>
      <c r="B15" s="200"/>
      <c r="C15" s="201"/>
      <c r="D15" s="108"/>
      <c r="E15" s="122">
        <f t="shared" si="0"/>
        <v>0</v>
      </c>
      <c r="F15" s="48"/>
    </row>
    <row r="16" spans="1:6" ht="12.75" customHeight="1">
      <c r="A16" s="199"/>
      <c r="B16" s="200"/>
      <c r="C16" s="201"/>
      <c r="D16" s="108"/>
      <c r="E16" s="122">
        <f t="shared" si="0"/>
        <v>0</v>
      </c>
      <c r="F16" s="48"/>
    </row>
    <row r="17" spans="1:6" ht="12.75" customHeight="1">
      <c r="A17" s="206"/>
      <c r="B17" s="207"/>
      <c r="C17" s="208"/>
      <c r="D17" s="109"/>
      <c r="E17" s="122">
        <f t="shared" si="0"/>
        <v>0</v>
      </c>
      <c r="F17" s="59"/>
    </row>
    <row r="18" spans="1:6" ht="12.75" customHeight="1" thickBot="1">
      <c r="A18" s="202" t="s">
        <v>31</v>
      </c>
      <c r="B18" s="203"/>
      <c r="C18" s="204"/>
      <c r="D18" s="245" t="s">
        <v>273</v>
      </c>
      <c r="E18" s="93">
        <f>SUM(E7:E17)</f>
        <v>0</v>
      </c>
      <c r="F18" s="93">
        <f>SUM(F7:F17)</f>
        <v>0</v>
      </c>
    </row>
    <row r="19" spans="1:6" ht="25" customHeight="1" thickBot="1" thickTop="1">
      <c r="A19" s="212"/>
      <c r="B19" s="213"/>
      <c r="C19" s="213"/>
      <c r="D19" s="213"/>
      <c r="E19" s="213"/>
      <c r="F19" s="214"/>
    </row>
    <row r="20" spans="1:6" ht="25" customHeight="1">
      <c r="A20" s="189" t="s">
        <v>33</v>
      </c>
      <c r="B20" s="187"/>
      <c r="C20" s="187"/>
      <c r="D20" s="187"/>
      <c r="E20" s="187"/>
      <c r="F20" s="188"/>
    </row>
    <row r="21" spans="1:6" ht="25" customHeight="1">
      <c r="A21" s="98"/>
      <c r="B21" s="99" t="s">
        <v>34</v>
      </c>
      <c r="C21" s="100" t="s">
        <v>35</v>
      </c>
      <c r="D21" s="101"/>
      <c r="E21" s="102"/>
      <c r="F21" s="36"/>
    </row>
    <row r="22" spans="1:6" ht="12.75" customHeight="1">
      <c r="A22" s="56"/>
      <c r="B22" s="94"/>
      <c r="C22" s="96"/>
      <c r="D22" s="242" t="s">
        <v>273</v>
      </c>
      <c r="E22" s="41"/>
      <c r="F22" s="88">
        <f aca="true" t="shared" si="1" ref="F22:F59">ROUND(B22*C22,0)</f>
        <v>0</v>
      </c>
    </row>
    <row r="23" spans="1:6" ht="12.75" customHeight="1">
      <c r="A23" s="56"/>
      <c r="B23" s="94"/>
      <c r="C23" s="96"/>
      <c r="D23" s="40"/>
      <c r="E23" s="41"/>
      <c r="F23" s="88">
        <f t="shared" si="1"/>
        <v>0</v>
      </c>
    </row>
    <row r="24" spans="1:6" ht="12.75" customHeight="1">
      <c r="A24" s="56"/>
      <c r="B24" s="94"/>
      <c r="C24" s="96"/>
      <c r="D24" s="40"/>
      <c r="E24" s="41"/>
      <c r="F24" s="88">
        <f t="shared" si="1"/>
        <v>0</v>
      </c>
    </row>
    <row r="25" spans="1:6" ht="12.75" customHeight="1">
      <c r="A25" s="56"/>
      <c r="B25" s="94"/>
      <c r="C25" s="96"/>
      <c r="D25" s="40"/>
      <c r="E25" s="41"/>
      <c r="F25" s="88">
        <f t="shared" si="1"/>
        <v>0</v>
      </c>
    </row>
    <row r="26" spans="1:6" ht="12.75" customHeight="1">
      <c r="A26" s="56"/>
      <c r="B26" s="94"/>
      <c r="C26" s="96"/>
      <c r="D26" s="40"/>
      <c r="E26" s="41"/>
      <c r="F26" s="88">
        <f t="shared" si="1"/>
        <v>0</v>
      </c>
    </row>
    <row r="27" spans="1:6" ht="12.75" customHeight="1">
      <c r="A27" s="56"/>
      <c r="B27" s="94"/>
      <c r="C27" s="96"/>
      <c r="D27" s="40"/>
      <c r="E27" s="41"/>
      <c r="F27" s="88">
        <f t="shared" si="1"/>
        <v>0</v>
      </c>
    </row>
    <row r="28" spans="1:6" ht="12.75" customHeight="1">
      <c r="A28" s="56"/>
      <c r="B28" s="94"/>
      <c r="C28" s="96"/>
      <c r="D28" s="40"/>
      <c r="E28" s="41"/>
      <c r="F28" s="88">
        <f t="shared" si="1"/>
        <v>0</v>
      </c>
    </row>
    <row r="29" spans="1:6" ht="12.75" customHeight="1">
      <c r="A29" s="56"/>
      <c r="B29" s="94"/>
      <c r="C29" s="96"/>
      <c r="D29" s="40"/>
      <c r="E29" s="41"/>
      <c r="F29" s="88">
        <f t="shared" si="1"/>
        <v>0</v>
      </c>
    </row>
    <row r="30" spans="1:6" ht="12.75" customHeight="1">
      <c r="A30" s="56"/>
      <c r="B30" s="94"/>
      <c r="C30" s="96"/>
      <c r="D30" s="40"/>
      <c r="E30" s="41"/>
      <c r="F30" s="88">
        <f t="shared" si="1"/>
        <v>0</v>
      </c>
    </row>
    <row r="31" spans="1:6" ht="12.75" customHeight="1">
      <c r="A31" s="56"/>
      <c r="B31" s="94"/>
      <c r="C31" s="96"/>
      <c r="D31" s="40"/>
      <c r="E31" s="41"/>
      <c r="F31" s="88">
        <f t="shared" si="1"/>
        <v>0</v>
      </c>
    </row>
    <row r="32" spans="1:6" ht="12.75" customHeight="1">
      <c r="A32" s="56"/>
      <c r="B32" s="94"/>
      <c r="C32" s="96"/>
      <c r="D32" s="40"/>
      <c r="E32" s="41"/>
      <c r="F32" s="88">
        <f t="shared" si="1"/>
        <v>0</v>
      </c>
    </row>
    <row r="33" spans="1:6" ht="12.75" customHeight="1">
      <c r="A33" s="56"/>
      <c r="B33" s="94"/>
      <c r="C33" s="96"/>
      <c r="D33" s="40"/>
      <c r="E33" s="41"/>
      <c r="F33" s="88">
        <f t="shared" si="1"/>
        <v>0</v>
      </c>
    </row>
    <row r="34" spans="1:6" ht="12.75" customHeight="1">
      <c r="A34" s="56"/>
      <c r="B34" s="94"/>
      <c r="C34" s="96"/>
      <c r="D34" s="40"/>
      <c r="E34" s="41"/>
      <c r="F34" s="88">
        <f t="shared" si="1"/>
        <v>0</v>
      </c>
    </row>
    <row r="35" spans="1:6" ht="12.75" customHeight="1">
      <c r="A35" s="56"/>
      <c r="B35" s="94"/>
      <c r="C35" s="96"/>
      <c r="D35" s="40"/>
      <c r="E35" s="41"/>
      <c r="F35" s="88">
        <f t="shared" si="1"/>
        <v>0</v>
      </c>
    </row>
    <row r="36" spans="1:6" ht="12.75" customHeight="1">
      <c r="A36" s="56"/>
      <c r="B36" s="94"/>
      <c r="C36" s="96"/>
      <c r="D36" s="40"/>
      <c r="E36" s="41"/>
      <c r="F36" s="88">
        <f t="shared" si="1"/>
        <v>0</v>
      </c>
    </row>
    <row r="37" spans="1:6" ht="12.75" customHeight="1">
      <c r="A37" s="56"/>
      <c r="B37" s="94"/>
      <c r="C37" s="96"/>
      <c r="D37" s="40"/>
      <c r="E37" s="41"/>
      <c r="F37" s="88">
        <f t="shared" si="1"/>
        <v>0</v>
      </c>
    </row>
    <row r="38" spans="1:6" ht="12.75" customHeight="1">
      <c r="A38" s="56"/>
      <c r="B38" s="94"/>
      <c r="C38" s="96"/>
      <c r="D38" s="40"/>
      <c r="E38" s="41"/>
      <c r="F38" s="88">
        <f t="shared" si="1"/>
        <v>0</v>
      </c>
    </row>
    <row r="39" spans="1:6" ht="12.75" customHeight="1">
      <c r="A39" s="56"/>
      <c r="B39" s="94"/>
      <c r="C39" s="96"/>
      <c r="D39" s="40"/>
      <c r="E39" s="41"/>
      <c r="F39" s="88">
        <f t="shared" si="1"/>
        <v>0</v>
      </c>
    </row>
    <row r="40" spans="1:6" ht="12.75" customHeight="1">
      <c r="A40" s="56"/>
      <c r="B40" s="94"/>
      <c r="C40" s="96"/>
      <c r="D40" s="40"/>
      <c r="E40" s="41"/>
      <c r="F40" s="88">
        <f t="shared" si="1"/>
        <v>0</v>
      </c>
    </row>
    <row r="41" spans="1:6" ht="12.75" customHeight="1">
      <c r="A41" s="56"/>
      <c r="B41" s="94"/>
      <c r="C41" s="96"/>
      <c r="D41" s="40"/>
      <c r="E41" s="41"/>
      <c r="F41" s="88">
        <f t="shared" si="1"/>
        <v>0</v>
      </c>
    </row>
    <row r="42" spans="1:6" ht="12.75" customHeight="1">
      <c r="A42" s="56"/>
      <c r="B42" s="94"/>
      <c r="C42" s="96"/>
      <c r="D42" s="40"/>
      <c r="E42" s="41"/>
      <c r="F42" s="88">
        <f t="shared" si="1"/>
        <v>0</v>
      </c>
    </row>
    <row r="43" spans="1:6" ht="12.75" customHeight="1">
      <c r="A43" s="56"/>
      <c r="B43" s="94"/>
      <c r="C43" s="96"/>
      <c r="D43" s="40"/>
      <c r="E43" s="41"/>
      <c r="F43" s="88">
        <f t="shared" si="1"/>
        <v>0</v>
      </c>
    </row>
    <row r="44" spans="1:6" ht="12.75" customHeight="1">
      <c r="A44" s="56"/>
      <c r="B44" s="94"/>
      <c r="C44" s="96"/>
      <c r="D44" s="40"/>
      <c r="E44" s="41"/>
      <c r="F44" s="88">
        <f t="shared" si="1"/>
        <v>0</v>
      </c>
    </row>
    <row r="45" spans="1:6" ht="12.75" customHeight="1">
      <c r="A45" s="56"/>
      <c r="B45" s="94"/>
      <c r="C45" s="96"/>
      <c r="D45" s="40"/>
      <c r="E45" s="41"/>
      <c r="F45" s="88">
        <f t="shared" si="1"/>
        <v>0</v>
      </c>
    </row>
    <row r="46" spans="1:6" ht="12.75" customHeight="1">
      <c r="A46" s="56"/>
      <c r="B46" s="94"/>
      <c r="C46" s="96"/>
      <c r="D46" s="40"/>
      <c r="E46" s="41"/>
      <c r="F46" s="88">
        <f t="shared" si="1"/>
        <v>0</v>
      </c>
    </row>
    <row r="47" spans="1:6" ht="12.75" customHeight="1">
      <c r="A47" s="56"/>
      <c r="B47" s="94"/>
      <c r="C47" s="96"/>
      <c r="D47" s="40"/>
      <c r="E47" s="41"/>
      <c r="F47" s="88">
        <f t="shared" si="1"/>
        <v>0</v>
      </c>
    </row>
    <row r="48" spans="1:6" ht="12.75" customHeight="1">
      <c r="A48" s="56"/>
      <c r="B48" s="94"/>
      <c r="C48" s="96"/>
      <c r="D48" s="40"/>
      <c r="E48" s="41"/>
      <c r="F48" s="88">
        <f t="shared" si="1"/>
        <v>0</v>
      </c>
    </row>
    <row r="49" spans="1:6" ht="12.75" customHeight="1">
      <c r="A49" s="56"/>
      <c r="B49" s="94"/>
      <c r="C49" s="96"/>
      <c r="D49" s="40"/>
      <c r="E49" s="41"/>
      <c r="F49" s="88">
        <f t="shared" si="1"/>
        <v>0</v>
      </c>
    </row>
    <row r="50" spans="1:6" ht="12.75" customHeight="1">
      <c r="A50" s="56"/>
      <c r="B50" s="94"/>
      <c r="C50" s="96"/>
      <c r="D50" s="40"/>
      <c r="E50" s="41"/>
      <c r="F50" s="88">
        <f t="shared" si="1"/>
        <v>0</v>
      </c>
    </row>
    <row r="51" spans="1:6" ht="12.75" customHeight="1">
      <c r="A51" s="56"/>
      <c r="B51" s="94"/>
      <c r="C51" s="96"/>
      <c r="D51" s="40"/>
      <c r="E51" s="41"/>
      <c r="F51" s="88">
        <f t="shared" si="1"/>
        <v>0</v>
      </c>
    </row>
    <row r="52" spans="1:6" ht="12.75" customHeight="1">
      <c r="A52" s="56"/>
      <c r="B52" s="94"/>
      <c r="C52" s="96"/>
      <c r="D52" s="40"/>
      <c r="E52" s="41"/>
      <c r="F52" s="88">
        <f t="shared" si="1"/>
        <v>0</v>
      </c>
    </row>
    <row r="53" spans="1:6" ht="12.75" customHeight="1">
      <c r="A53" s="56"/>
      <c r="B53" s="94"/>
      <c r="C53" s="96"/>
      <c r="D53" s="40"/>
      <c r="E53" s="41"/>
      <c r="F53" s="88">
        <f t="shared" si="1"/>
        <v>0</v>
      </c>
    </row>
    <row r="54" spans="1:6" ht="12.75" customHeight="1">
      <c r="A54" s="56"/>
      <c r="B54" s="94"/>
      <c r="C54" s="96"/>
      <c r="D54" s="40"/>
      <c r="E54" s="49"/>
      <c r="F54" s="88">
        <f t="shared" si="1"/>
        <v>0</v>
      </c>
    </row>
    <row r="55" spans="1:9" ht="12.75" customHeight="1">
      <c r="A55" s="56"/>
      <c r="B55" s="94"/>
      <c r="C55" s="96"/>
      <c r="D55" s="46"/>
      <c r="E55" s="48"/>
      <c r="F55" s="88">
        <f t="shared" si="1"/>
        <v>0</v>
      </c>
      <c r="I55" s="9"/>
    </row>
    <row r="56" spans="1:6" ht="12.75">
      <c r="A56" s="84"/>
      <c r="B56" s="94"/>
      <c r="C56" s="96"/>
      <c r="D56" s="46"/>
      <c r="E56" s="48"/>
      <c r="F56" s="88">
        <f t="shared" si="1"/>
        <v>0</v>
      </c>
    </row>
    <row r="57" spans="1:9" ht="12.75">
      <c r="A57" s="84"/>
      <c r="B57" s="94"/>
      <c r="C57" s="96"/>
      <c r="D57" s="46"/>
      <c r="E57" s="46"/>
      <c r="F57" s="88">
        <f t="shared" si="1"/>
        <v>0</v>
      </c>
      <c r="I57" s="10"/>
    </row>
    <row r="58" spans="1:6" ht="12.75">
      <c r="A58" s="56"/>
      <c r="B58" s="94"/>
      <c r="C58" s="96"/>
      <c r="D58" s="46"/>
      <c r="E58" s="47"/>
      <c r="F58" s="88">
        <f t="shared" si="1"/>
        <v>0</v>
      </c>
    </row>
    <row r="59" spans="1:6" ht="12.75">
      <c r="A59" s="64"/>
      <c r="B59" s="95"/>
      <c r="C59" s="97"/>
      <c r="D59" s="59"/>
      <c r="E59" s="59"/>
      <c r="F59" s="35">
        <f t="shared" si="1"/>
        <v>0</v>
      </c>
    </row>
    <row r="60" spans="1:6" ht="13.5" thickBot="1">
      <c r="A60" s="202" t="s">
        <v>31</v>
      </c>
      <c r="B60" s="211"/>
      <c r="C60" s="204"/>
      <c r="D60" s="244" t="s">
        <v>273</v>
      </c>
      <c r="E60" s="93">
        <f>SUM(E22:E59)</f>
        <v>0</v>
      </c>
      <c r="F60" s="93">
        <f>SUM(F22:F59)</f>
        <v>0</v>
      </c>
    </row>
    <row r="61" spans="1:6" ht="25" customHeight="1" thickTop="1">
      <c r="A61" s="205"/>
      <c r="B61" s="187"/>
      <c r="C61" s="187"/>
      <c r="D61" s="187"/>
      <c r="E61" s="187"/>
      <c r="F61" s="188"/>
    </row>
    <row r="62" spans="1:6" ht="12.75">
      <c r="A62" s="55"/>
      <c r="B62" s="52"/>
      <c r="C62" s="53"/>
      <c r="D62" s="54"/>
      <c r="E62" s="54"/>
      <c r="F62" s="54"/>
    </row>
    <row r="63" spans="1:6" ht="12.75">
      <c r="A63" s="55"/>
      <c r="B63" s="52"/>
      <c r="C63" s="53"/>
      <c r="D63" s="54"/>
      <c r="E63" s="54"/>
      <c r="F63" s="54"/>
    </row>
    <row r="64" spans="1:6" ht="25" customHeight="1">
      <c r="A64" s="13"/>
      <c r="B64" s="13"/>
      <c r="C64" s="60"/>
      <c r="D64" s="54"/>
      <c r="E64" s="54"/>
      <c r="F64" s="54"/>
    </row>
    <row r="65" spans="3:6" ht="12.75">
      <c r="C65" s="61"/>
      <c r="D65" s="61"/>
      <c r="E65" s="61"/>
      <c r="F65" s="61"/>
    </row>
  </sheetData>
  <sheetProtection algorithmName="SHA-512" hashValue="5pX63LIkACFADGO4zS0lJkHnwxKKbnxV//pLJElkrT19ftUMUH/MFb+MApwead+gOofTZ6vQXPX78Uk36AHGcA==" saltValue="KfY6L3MB/819L3RmrK+hwQ==" spinCount="100000" sheet="1" objects="1" scenarios="1"/>
  <mergeCells count="22">
    <mergeCell ref="A1:F1"/>
    <mergeCell ref="A4:F4"/>
    <mergeCell ref="A5:C5"/>
    <mergeCell ref="A61:F61"/>
    <mergeCell ref="A6:F6"/>
    <mergeCell ref="A20:F20"/>
    <mergeCell ref="A7:C7"/>
    <mergeCell ref="A8:C8"/>
    <mergeCell ref="A9:C9"/>
    <mergeCell ref="A10:C10"/>
    <mergeCell ref="A11:C11"/>
    <mergeCell ref="A16:C16"/>
    <mergeCell ref="A17:C17"/>
    <mergeCell ref="A60:C60"/>
    <mergeCell ref="A18:C18"/>
    <mergeCell ref="A19:F19"/>
    <mergeCell ref="A15:C15"/>
    <mergeCell ref="A2:F2"/>
    <mergeCell ref="A3:F3"/>
    <mergeCell ref="A12:C12"/>
    <mergeCell ref="A13:C13"/>
    <mergeCell ref="A14:C14"/>
  </mergeCells>
  <printOptions gridLines="1"/>
  <pageMargins left="0.5" right="0.5" top="0.5" bottom="0.5" header="0.5" footer="0.3"/>
  <pageSetup blackAndWhite="1" fitToHeight="1" fitToWidth="1" horizontalDpi="600" verticalDpi="600" orientation="portrait" scale="77" r:id="rId1"/>
  <headerFooter alignWithMargins="0">
    <oddFooter>&amp;C- &amp;"Arial,Regular"5&amp;"Times New Roman,Regular"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60"/>
  <sheetViews>
    <sheetView zoomScale="75" zoomScaleNormal="75" workbookViewId="0" topLeftCell="A13">
      <selection activeCell="I41" sqref="I41"/>
    </sheetView>
  </sheetViews>
  <sheetFormatPr defaultColWidth="9.33203125" defaultRowHeight="12.75"/>
  <cols>
    <col min="1" max="1" width="70.83203125" style="0" customWidth="1"/>
    <col min="2" max="2" width="14.16015625" style="0" customWidth="1"/>
    <col min="3" max="3" width="10.16015625" style="0" customWidth="1"/>
    <col min="4" max="6" width="14.33203125" style="0" customWidth="1"/>
    <col min="9" max="9" width="17.33203125" style="0" customWidth="1"/>
  </cols>
  <sheetData>
    <row r="1" spans="1:6" ht="12.75">
      <c r="A1" s="173" t="str">
        <f>IF('Budget Summary'!A1=""," ",'Budget Summary'!A1)</f>
        <v xml:space="preserve"> </v>
      </c>
      <c r="B1" s="173"/>
      <c r="C1" s="173"/>
      <c r="D1" s="173"/>
      <c r="E1" s="173"/>
      <c r="F1" s="173"/>
    </row>
    <row r="2" spans="1:6" ht="12.75">
      <c r="A2" s="180" t="str">
        <f>IF('Budget Summary'!A5="Insert Legal Name of Grant Recipient in Cell A5"," ",'Budget Summary'!A5)</f>
        <v xml:space="preserve"> </v>
      </c>
      <c r="B2" s="181"/>
      <c r="C2" s="181"/>
      <c r="D2" s="181"/>
      <c r="E2" s="181"/>
      <c r="F2" s="181"/>
    </row>
    <row r="3" spans="1:6" ht="12.75">
      <c r="A3" s="182" t="str">
        <f>IF('Budget Summary'!A6:D6="Leave Blank - SAP # will be inserted by DOH"," ",'Budget Summary'!A6:D6)</f>
        <v xml:space="preserve"> </v>
      </c>
      <c r="B3" s="182"/>
      <c r="C3" s="182"/>
      <c r="D3" s="182"/>
      <c r="E3" s="182"/>
      <c r="F3" s="182"/>
    </row>
    <row r="4" spans="1:6" ht="13.5" thickBot="1">
      <c r="A4" s="180" t="str">
        <f>IF('Budget Summary'!A7:D7="Insert Budget Period (Start and End Dates) in Cell A7"," ",'Budget Summary'!A7:D7)</f>
        <v xml:space="preserve"> </v>
      </c>
      <c r="B4" s="180"/>
      <c r="C4" s="180"/>
      <c r="D4" s="180"/>
      <c r="E4" s="180"/>
      <c r="F4" s="180"/>
    </row>
    <row r="5" spans="1:6" ht="38.5" thickBot="1">
      <c r="A5" s="177" t="s">
        <v>23</v>
      </c>
      <c r="B5" s="178"/>
      <c r="C5" s="179"/>
      <c r="D5" s="65" t="s">
        <v>5</v>
      </c>
      <c r="E5" s="65" t="s">
        <v>6</v>
      </c>
      <c r="F5" s="65" t="s">
        <v>20</v>
      </c>
    </row>
    <row r="6" spans="1:6" ht="25" customHeight="1">
      <c r="A6" s="174" t="s">
        <v>36</v>
      </c>
      <c r="B6" s="175"/>
      <c r="C6" s="175"/>
      <c r="D6" s="175"/>
      <c r="E6" s="175"/>
      <c r="F6" s="176"/>
    </row>
    <row r="7" spans="1:6" ht="12.75" customHeight="1">
      <c r="A7" s="199"/>
      <c r="B7" s="200"/>
      <c r="C7" s="201"/>
      <c r="D7" s="242" t="s">
        <v>273</v>
      </c>
      <c r="E7" s="41"/>
      <c r="F7" s="48"/>
    </row>
    <row r="8" spans="1:6" ht="12.75" customHeight="1">
      <c r="A8" s="199"/>
      <c r="B8" s="200"/>
      <c r="C8" s="201"/>
      <c r="D8" s="40"/>
      <c r="E8" s="41"/>
      <c r="F8" s="48"/>
    </row>
    <row r="9" spans="1:6" ht="12.75" customHeight="1">
      <c r="A9" s="199"/>
      <c r="B9" s="200"/>
      <c r="C9" s="201"/>
      <c r="D9" s="40"/>
      <c r="E9" s="41"/>
      <c r="F9" s="48"/>
    </row>
    <row r="10" spans="1:6" ht="12.75" customHeight="1">
      <c r="A10" s="199"/>
      <c r="B10" s="200"/>
      <c r="C10" s="201"/>
      <c r="D10" s="40"/>
      <c r="E10" s="41"/>
      <c r="F10" s="48"/>
    </row>
    <row r="11" spans="1:6" ht="12.75" customHeight="1">
      <c r="A11" s="199"/>
      <c r="B11" s="200"/>
      <c r="C11" s="201"/>
      <c r="D11" s="40"/>
      <c r="E11" s="41"/>
      <c r="F11" s="48"/>
    </row>
    <row r="12" spans="1:6" ht="12.75" customHeight="1">
      <c r="A12" s="199"/>
      <c r="B12" s="200"/>
      <c r="C12" s="201"/>
      <c r="D12" s="40"/>
      <c r="E12" s="41"/>
      <c r="F12" s="48"/>
    </row>
    <row r="13" spans="1:6" ht="12.75" customHeight="1">
      <c r="A13" s="199"/>
      <c r="B13" s="200"/>
      <c r="C13" s="201"/>
      <c r="D13" s="40"/>
      <c r="E13" s="41"/>
      <c r="F13" s="48"/>
    </row>
    <row r="14" spans="1:6" ht="12.75" customHeight="1">
      <c r="A14" s="199"/>
      <c r="B14" s="200"/>
      <c r="C14" s="201"/>
      <c r="D14" s="40"/>
      <c r="E14" s="41"/>
      <c r="F14" s="48"/>
    </row>
    <row r="15" spans="1:6" ht="12.75" customHeight="1">
      <c r="A15" s="199"/>
      <c r="B15" s="200"/>
      <c r="C15" s="201"/>
      <c r="D15" s="40"/>
      <c r="E15" s="41"/>
      <c r="F15" s="48"/>
    </row>
    <row r="16" spans="1:6" ht="12.75" customHeight="1">
      <c r="A16" s="199"/>
      <c r="B16" s="200"/>
      <c r="C16" s="201"/>
      <c r="D16" s="40"/>
      <c r="E16" s="41"/>
      <c r="F16" s="48"/>
    </row>
    <row r="17" spans="1:6" ht="12.75" customHeight="1">
      <c r="A17" s="199"/>
      <c r="B17" s="200"/>
      <c r="C17" s="201"/>
      <c r="D17" s="40"/>
      <c r="E17" s="41"/>
      <c r="F17" s="48"/>
    </row>
    <row r="18" spans="1:6" ht="12.75" customHeight="1">
      <c r="A18" s="199"/>
      <c r="B18" s="200"/>
      <c r="C18" s="201"/>
      <c r="D18" s="40"/>
      <c r="E18" s="41"/>
      <c r="F18" s="48"/>
    </row>
    <row r="19" spans="1:6" ht="12.75" customHeight="1">
      <c r="A19" s="199"/>
      <c r="B19" s="200"/>
      <c r="C19" s="201"/>
      <c r="D19" s="40"/>
      <c r="E19" s="41"/>
      <c r="F19" s="48"/>
    </row>
    <row r="20" spans="1:6" ht="12.75" customHeight="1">
      <c r="A20" s="199"/>
      <c r="B20" s="200"/>
      <c r="C20" s="201"/>
      <c r="D20" s="40"/>
      <c r="E20" s="41"/>
      <c r="F20" s="48"/>
    </row>
    <row r="21" spans="1:6" ht="12.75" customHeight="1">
      <c r="A21" s="199"/>
      <c r="B21" s="200"/>
      <c r="C21" s="201"/>
      <c r="D21" s="40"/>
      <c r="E21" s="41"/>
      <c r="F21" s="48"/>
    </row>
    <row r="22" spans="1:6" ht="12.75" customHeight="1">
      <c r="A22" s="199"/>
      <c r="B22" s="200"/>
      <c r="C22" s="201"/>
      <c r="D22" s="40"/>
      <c r="E22" s="41"/>
      <c r="F22" s="48"/>
    </row>
    <row r="23" spans="1:6" ht="12.75" customHeight="1">
      <c r="A23" s="199"/>
      <c r="B23" s="200"/>
      <c r="C23" s="201"/>
      <c r="D23" s="40"/>
      <c r="E23" s="41"/>
      <c r="F23" s="48"/>
    </row>
    <row r="24" spans="1:6" ht="12.75" customHeight="1">
      <c r="A24" s="199"/>
      <c r="B24" s="200"/>
      <c r="C24" s="201"/>
      <c r="D24" s="40"/>
      <c r="E24" s="41"/>
      <c r="F24" s="48"/>
    </row>
    <row r="25" spans="1:6" ht="12.75" customHeight="1">
      <c r="A25" s="199"/>
      <c r="B25" s="200"/>
      <c r="C25" s="201"/>
      <c r="D25" s="40"/>
      <c r="E25" s="41"/>
      <c r="F25" s="48"/>
    </row>
    <row r="26" spans="1:6" ht="12.75" customHeight="1">
      <c r="A26" s="199"/>
      <c r="B26" s="200"/>
      <c r="C26" s="201"/>
      <c r="D26" s="40"/>
      <c r="E26" s="41"/>
      <c r="F26" s="48"/>
    </row>
    <row r="27" spans="1:6" ht="12.75" customHeight="1">
      <c r="A27" s="199"/>
      <c r="B27" s="200"/>
      <c r="C27" s="201"/>
      <c r="D27" s="40"/>
      <c r="E27" s="41"/>
      <c r="F27" s="48"/>
    </row>
    <row r="28" spans="1:6" ht="12.75" customHeight="1">
      <c r="A28" s="199"/>
      <c r="B28" s="200"/>
      <c r="C28" s="201"/>
      <c r="D28" s="40"/>
      <c r="E28" s="41"/>
      <c r="F28" s="48"/>
    </row>
    <row r="29" spans="1:6" ht="12.75" customHeight="1">
      <c r="A29" s="199"/>
      <c r="B29" s="200"/>
      <c r="C29" s="201"/>
      <c r="D29" s="40"/>
      <c r="E29" s="41"/>
      <c r="F29" s="48"/>
    </row>
    <row r="30" spans="1:6" ht="12.75" customHeight="1">
      <c r="A30" s="199"/>
      <c r="B30" s="200"/>
      <c r="C30" s="201"/>
      <c r="D30" s="40"/>
      <c r="E30" s="41"/>
      <c r="F30" s="48"/>
    </row>
    <row r="31" spans="1:6" ht="12.75" customHeight="1">
      <c r="A31" s="199"/>
      <c r="B31" s="200"/>
      <c r="C31" s="201"/>
      <c r="D31" s="40"/>
      <c r="E31" s="41"/>
      <c r="F31" s="48"/>
    </row>
    <row r="32" spans="1:6" ht="12.75" customHeight="1">
      <c r="A32" s="199"/>
      <c r="B32" s="200"/>
      <c r="C32" s="201"/>
      <c r="D32" s="40"/>
      <c r="E32" s="41"/>
      <c r="F32" s="48"/>
    </row>
    <row r="33" spans="1:6" ht="12.75" customHeight="1">
      <c r="A33" s="199"/>
      <c r="B33" s="200"/>
      <c r="C33" s="201"/>
      <c r="D33" s="40"/>
      <c r="E33" s="41"/>
      <c r="F33" s="48"/>
    </row>
    <row r="34" spans="1:6" ht="12.75" customHeight="1">
      <c r="A34" s="199"/>
      <c r="B34" s="200"/>
      <c r="C34" s="201"/>
      <c r="D34" s="40"/>
      <c r="E34" s="41"/>
      <c r="F34" s="48"/>
    </row>
    <row r="35" spans="1:6" ht="12.75" customHeight="1">
      <c r="A35" s="199"/>
      <c r="B35" s="200"/>
      <c r="C35" s="201"/>
      <c r="D35" s="40"/>
      <c r="E35" s="41"/>
      <c r="F35" s="48"/>
    </row>
    <row r="36" spans="1:6" ht="12.75" customHeight="1">
      <c r="A36" s="199"/>
      <c r="B36" s="200"/>
      <c r="C36" s="201"/>
      <c r="D36" s="40"/>
      <c r="E36" s="41"/>
      <c r="F36" s="48"/>
    </row>
    <row r="37" spans="1:6" ht="12.75" customHeight="1">
      <c r="A37" s="199"/>
      <c r="B37" s="200"/>
      <c r="C37" s="201"/>
      <c r="D37" s="40"/>
      <c r="E37" s="41"/>
      <c r="F37" s="48"/>
    </row>
    <row r="38" spans="1:6" ht="12.75" customHeight="1">
      <c r="A38" s="199"/>
      <c r="B38" s="200"/>
      <c r="C38" s="201"/>
      <c r="D38" s="40"/>
      <c r="E38" s="41"/>
      <c r="F38" s="48"/>
    </row>
    <row r="39" spans="1:6" ht="12.75" customHeight="1">
      <c r="A39" s="199"/>
      <c r="B39" s="200"/>
      <c r="C39" s="201"/>
      <c r="D39" s="40"/>
      <c r="E39" s="41"/>
      <c r="F39" s="48"/>
    </row>
    <row r="40" spans="1:6" ht="12.75" customHeight="1">
      <c r="A40" s="199"/>
      <c r="B40" s="200"/>
      <c r="C40" s="201"/>
      <c r="D40" s="40"/>
      <c r="E40" s="41"/>
      <c r="F40" s="48"/>
    </row>
    <row r="41" spans="1:6" ht="12.75" customHeight="1">
      <c r="A41" s="199"/>
      <c r="B41" s="200"/>
      <c r="C41" s="201"/>
      <c r="D41" s="40"/>
      <c r="E41" s="41"/>
      <c r="F41" s="48"/>
    </row>
    <row r="42" spans="1:6" ht="12.75" customHeight="1">
      <c r="A42" s="199"/>
      <c r="B42" s="200"/>
      <c r="C42" s="201"/>
      <c r="D42" s="40"/>
      <c r="E42" s="41"/>
      <c r="F42" s="48"/>
    </row>
    <row r="43" spans="1:6" ht="12.75" customHeight="1">
      <c r="A43" s="199"/>
      <c r="B43" s="200"/>
      <c r="C43" s="201"/>
      <c r="D43" s="40"/>
      <c r="E43" s="41"/>
      <c r="F43" s="48"/>
    </row>
    <row r="44" spans="1:6" ht="12.75" customHeight="1">
      <c r="A44" s="199"/>
      <c r="B44" s="200"/>
      <c r="C44" s="201"/>
      <c r="D44" s="40"/>
      <c r="E44" s="41"/>
      <c r="F44" s="48"/>
    </row>
    <row r="45" spans="1:6" ht="12.75" customHeight="1">
      <c r="A45" s="206"/>
      <c r="B45" s="207"/>
      <c r="C45" s="208"/>
      <c r="D45" s="62"/>
      <c r="E45" s="58"/>
      <c r="F45" s="59"/>
    </row>
    <row r="46" spans="1:6" ht="12.75" customHeight="1" thickBot="1">
      <c r="A46" s="223" t="s">
        <v>31</v>
      </c>
      <c r="B46" s="224"/>
      <c r="C46" s="225"/>
      <c r="D46" s="244" t="s">
        <v>273</v>
      </c>
      <c r="E46" s="93">
        <f>SUM(E7:E45)</f>
        <v>0</v>
      </c>
      <c r="F46" s="93">
        <f>SUM(F7:F45)</f>
        <v>0</v>
      </c>
    </row>
    <row r="47" spans="1:6" ht="25" customHeight="1" thickBot="1" thickTop="1">
      <c r="A47" s="212"/>
      <c r="B47" s="213"/>
      <c r="C47" s="213"/>
      <c r="D47" s="213"/>
      <c r="E47" s="213"/>
      <c r="F47" s="214"/>
    </row>
    <row r="48" spans="1:6" ht="25" customHeight="1">
      <c r="A48" s="174" t="s">
        <v>37</v>
      </c>
      <c r="B48" s="175"/>
      <c r="C48" s="175"/>
      <c r="D48" s="175"/>
      <c r="E48" s="175"/>
      <c r="F48" s="176"/>
    </row>
    <row r="49" spans="1:6" ht="12.75" customHeight="1">
      <c r="A49" s="218" t="s">
        <v>88</v>
      </c>
      <c r="B49" s="221"/>
      <c r="C49" s="222"/>
      <c r="D49" s="108"/>
      <c r="E49" s="111">
        <f aca="true" t="shared" si="0" ref="E49:E54">F49</f>
        <v>0</v>
      </c>
      <c r="F49" s="48"/>
    </row>
    <row r="50" spans="1:6" ht="12.75" customHeight="1">
      <c r="A50" s="218" t="s">
        <v>89</v>
      </c>
      <c r="B50" s="219"/>
      <c r="C50" s="220"/>
      <c r="D50" s="108"/>
      <c r="E50" s="111">
        <f t="shared" si="0"/>
        <v>0</v>
      </c>
      <c r="F50" s="48"/>
    </row>
    <row r="51" spans="1:6" ht="12.75" customHeight="1">
      <c r="A51" s="218" t="s">
        <v>90</v>
      </c>
      <c r="B51" s="219"/>
      <c r="C51" s="220"/>
      <c r="D51" s="108"/>
      <c r="E51" s="111">
        <f t="shared" si="0"/>
        <v>0</v>
      </c>
      <c r="F51" s="48"/>
    </row>
    <row r="52" spans="1:6" ht="12.75" customHeight="1">
      <c r="A52" s="218" t="s">
        <v>91</v>
      </c>
      <c r="B52" s="219"/>
      <c r="C52" s="220"/>
      <c r="D52" s="108"/>
      <c r="E52" s="111">
        <f t="shared" si="0"/>
        <v>0</v>
      </c>
      <c r="F52" s="48"/>
    </row>
    <row r="53" spans="1:6" ht="12.75" customHeight="1">
      <c r="A53" s="218" t="s">
        <v>92</v>
      </c>
      <c r="B53" s="221"/>
      <c r="C53" s="222"/>
      <c r="D53" s="108"/>
      <c r="E53" s="111">
        <f t="shared" si="0"/>
        <v>0</v>
      </c>
      <c r="F53" s="48"/>
    </row>
    <row r="54" spans="1:6" ht="12.75">
      <c r="A54" s="215" t="s">
        <v>93</v>
      </c>
      <c r="B54" s="216"/>
      <c r="C54" s="217"/>
      <c r="D54" s="115"/>
      <c r="E54" s="115">
        <f t="shared" si="0"/>
        <v>0</v>
      </c>
      <c r="F54" s="59"/>
    </row>
    <row r="55" spans="1:6" ht="13.5" thickBot="1">
      <c r="A55" s="202" t="s">
        <v>31</v>
      </c>
      <c r="B55" s="203"/>
      <c r="C55" s="204"/>
      <c r="D55" s="245" t="s">
        <v>273</v>
      </c>
      <c r="E55" s="93">
        <f>SUM(E49:E54)</f>
        <v>0</v>
      </c>
      <c r="F55" s="93">
        <f>SUM(F49:F54)</f>
        <v>0</v>
      </c>
    </row>
    <row r="56" spans="1:6" ht="25" customHeight="1" thickTop="1">
      <c r="A56" s="205"/>
      <c r="B56" s="187"/>
      <c r="C56" s="187"/>
      <c r="D56" s="187"/>
      <c r="E56" s="187"/>
      <c r="F56" s="188"/>
    </row>
    <row r="57" spans="1:6" ht="12.75">
      <c r="A57" s="55"/>
      <c r="B57" s="52"/>
      <c r="C57" s="53"/>
      <c r="D57" s="54"/>
      <c r="E57" s="54"/>
      <c r="F57" s="54"/>
    </row>
    <row r="58" spans="1:6" ht="12.75">
      <c r="A58" s="55"/>
      <c r="B58" s="52"/>
      <c r="C58" s="53"/>
      <c r="D58" s="54"/>
      <c r="E58" s="54"/>
      <c r="F58" s="54"/>
    </row>
    <row r="59" spans="1:6" ht="25" customHeight="1">
      <c r="A59" s="13"/>
      <c r="B59" s="13"/>
      <c r="C59" s="60"/>
      <c r="D59" s="54"/>
      <c r="E59" s="54"/>
      <c r="F59" s="54"/>
    </row>
    <row r="60" spans="3:6" ht="12.75">
      <c r="C60" s="61"/>
      <c r="D60" s="61"/>
      <c r="E60" s="61"/>
      <c r="F60" s="61"/>
    </row>
  </sheetData>
  <sheetProtection algorithmName="SHA-512" hashValue="hr1LtmOf+G2A07Tf/79UXFmToTPeDFMq30THxRYfqPAxvMgj5/jqA+2kGkoLnb0ozjE5xF9aT3Pb/D+AZ7CcGg==" saltValue="B4vfH4l/t2rwMopL4q4E+Q==" spinCount="100000" sheet="1" objects="1" scenarios="1"/>
  <mergeCells count="56">
    <mergeCell ref="A6:F6"/>
    <mergeCell ref="A12:C12"/>
    <mergeCell ref="A2:F2"/>
    <mergeCell ref="A3:F3"/>
    <mergeCell ref="A4:F4"/>
    <mergeCell ref="A5:C5"/>
    <mergeCell ref="A19:C19"/>
    <mergeCell ref="A20:C20"/>
    <mergeCell ref="A21:C21"/>
    <mergeCell ref="A22:C22"/>
    <mergeCell ref="A7:C7"/>
    <mergeCell ref="A13:C13"/>
    <mergeCell ref="A8:C8"/>
    <mergeCell ref="A9:C9"/>
    <mergeCell ref="A10:C10"/>
    <mergeCell ref="A11:C11"/>
    <mergeCell ref="A18:C18"/>
    <mergeCell ref="A14:C14"/>
    <mergeCell ref="A15:C15"/>
    <mergeCell ref="A16:C16"/>
    <mergeCell ref="A17:C17"/>
    <mergeCell ref="A30:C30"/>
    <mergeCell ref="A23:C23"/>
    <mergeCell ref="A24:C24"/>
    <mergeCell ref="A25:C25"/>
    <mergeCell ref="A26:C26"/>
    <mergeCell ref="A39:C39"/>
    <mergeCell ref="A40:C40"/>
    <mergeCell ref="A41:C41"/>
    <mergeCell ref="A42:C42"/>
    <mergeCell ref="A1:F1"/>
    <mergeCell ref="A35:C35"/>
    <mergeCell ref="A36:C36"/>
    <mergeCell ref="A37:C37"/>
    <mergeCell ref="A38:C38"/>
    <mergeCell ref="A31:C31"/>
    <mergeCell ref="A32:C32"/>
    <mergeCell ref="A33:C33"/>
    <mergeCell ref="A34:C34"/>
    <mergeCell ref="A27:C27"/>
    <mergeCell ref="A28:C28"/>
    <mergeCell ref="A29:C29"/>
    <mergeCell ref="A43:C43"/>
    <mergeCell ref="A44:C44"/>
    <mergeCell ref="A55:C55"/>
    <mergeCell ref="A56:F56"/>
    <mergeCell ref="A54:C54"/>
    <mergeCell ref="A50:C50"/>
    <mergeCell ref="A51:C51"/>
    <mergeCell ref="A52:C52"/>
    <mergeCell ref="A53:C53"/>
    <mergeCell ref="A45:C45"/>
    <mergeCell ref="A49:C49"/>
    <mergeCell ref="A47:F47"/>
    <mergeCell ref="A46:C46"/>
    <mergeCell ref="A48:F48"/>
  </mergeCells>
  <printOptions gridLines="1"/>
  <pageMargins left="0.5" right="0.5" top="0.5" bottom="0.5" header="0.5" footer="0.3"/>
  <pageSetup blackAndWhite="1" fitToHeight="1" fitToWidth="1" horizontalDpi="600" verticalDpi="600" orientation="portrait" scale="77" r:id="rId1"/>
  <headerFooter alignWithMargins="0">
    <oddFooter>&amp;C- &amp;"Arial,Regular"6&amp;"Times New Roman,Regular"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66"/>
  <sheetViews>
    <sheetView zoomScale="75" zoomScaleNormal="75" workbookViewId="0" topLeftCell="A1">
      <selection activeCell="L14" sqref="L14"/>
    </sheetView>
  </sheetViews>
  <sheetFormatPr defaultColWidth="9.33203125" defaultRowHeight="12.75"/>
  <cols>
    <col min="1" max="1" width="70.83203125" style="0" customWidth="1"/>
    <col min="2" max="2" width="14.16015625" style="0" customWidth="1"/>
    <col min="3" max="3" width="10.16015625" style="0" customWidth="1"/>
    <col min="4" max="6" width="14.33203125" style="0" customWidth="1"/>
    <col min="9" max="9" width="17.33203125" style="0" customWidth="1"/>
  </cols>
  <sheetData>
    <row r="1" spans="1:6" ht="12.75">
      <c r="A1" s="173" t="str">
        <f>IF('Budget Summary'!A1=""," ",'Budget Summary'!A1)</f>
        <v xml:space="preserve"> </v>
      </c>
      <c r="B1" s="173"/>
      <c r="C1" s="173"/>
      <c r="D1" s="173"/>
      <c r="E1" s="173"/>
      <c r="F1" s="173"/>
    </row>
    <row r="2" spans="1:6" ht="12.75">
      <c r="A2" s="180" t="str">
        <f>IF('Budget Summary'!A5="Insert Legal Name of Grant Recipient in Cell A5"," ",'Budget Summary'!A5)</f>
        <v xml:space="preserve"> </v>
      </c>
      <c r="B2" s="181"/>
      <c r="C2" s="181"/>
      <c r="D2" s="181"/>
      <c r="E2" s="181"/>
      <c r="F2" s="181"/>
    </row>
    <row r="3" spans="1:6" ht="12.75">
      <c r="A3" s="182" t="str">
        <f>IF('Budget Summary'!A6:D6="Leave Blank - SAP # will be inserted by DOH"," ",'Budget Summary'!A6:D6)</f>
        <v xml:space="preserve"> </v>
      </c>
      <c r="B3" s="182"/>
      <c r="C3" s="182"/>
      <c r="D3" s="182"/>
      <c r="E3" s="182"/>
      <c r="F3" s="182"/>
    </row>
    <row r="4" spans="1:6" ht="13.5" thickBot="1">
      <c r="A4" s="180" t="str">
        <f>IF('Budget Summary'!A7:D7="Insert Budget Period (Start and End Dates) in Cell A7"," ",'Budget Summary'!A7:D7)</f>
        <v xml:space="preserve"> </v>
      </c>
      <c r="B4" s="180"/>
      <c r="C4" s="180"/>
      <c r="D4" s="180"/>
      <c r="E4" s="180"/>
      <c r="F4" s="180"/>
    </row>
    <row r="5" spans="1:6" ht="38.5" thickBot="1">
      <c r="A5" s="177" t="s">
        <v>23</v>
      </c>
      <c r="B5" s="178"/>
      <c r="C5" s="179"/>
      <c r="D5" s="65" t="s">
        <v>5</v>
      </c>
      <c r="E5" s="65" t="s">
        <v>6</v>
      </c>
      <c r="F5" s="65" t="s">
        <v>20</v>
      </c>
    </row>
    <row r="6" spans="1:6" ht="25" customHeight="1">
      <c r="A6" s="174" t="s">
        <v>16</v>
      </c>
      <c r="B6" s="209"/>
      <c r="C6" s="209"/>
      <c r="D6" s="209"/>
      <c r="E6" s="209"/>
      <c r="F6" s="210"/>
    </row>
    <row r="7" spans="1:6" ht="12.75" customHeight="1">
      <c r="A7" s="226" t="s">
        <v>265</v>
      </c>
      <c r="B7" s="200"/>
      <c r="C7" s="201"/>
      <c r="D7" s="110" t="str">
        <f aca="true" t="shared" si="0" ref="D7:D17">F7</f>
        <v>N/A</v>
      </c>
      <c r="E7" s="110"/>
      <c r="F7" s="166" t="s">
        <v>265</v>
      </c>
    </row>
    <row r="8" spans="1:6" ht="12.75" customHeight="1">
      <c r="A8" s="226" t="s">
        <v>265</v>
      </c>
      <c r="B8" s="200"/>
      <c r="C8" s="201"/>
      <c r="D8" s="108" t="str">
        <f t="shared" si="0"/>
        <v>N/A</v>
      </c>
      <c r="E8" s="111"/>
      <c r="F8" s="166" t="s">
        <v>265</v>
      </c>
    </row>
    <row r="9" spans="1:6" ht="12.75" customHeight="1">
      <c r="A9" s="226" t="s">
        <v>265</v>
      </c>
      <c r="B9" s="200"/>
      <c r="C9" s="201"/>
      <c r="D9" s="108" t="str">
        <f t="shared" si="0"/>
        <v>N/A</v>
      </c>
      <c r="E9" s="111"/>
      <c r="F9" s="166" t="s">
        <v>265</v>
      </c>
    </row>
    <row r="10" spans="1:6" ht="12.75" customHeight="1">
      <c r="A10" s="226" t="s">
        <v>265</v>
      </c>
      <c r="B10" s="200"/>
      <c r="C10" s="201"/>
      <c r="D10" s="108" t="str">
        <f t="shared" si="0"/>
        <v>N/A</v>
      </c>
      <c r="E10" s="111"/>
      <c r="F10" s="166" t="s">
        <v>265</v>
      </c>
    </row>
    <row r="11" spans="1:6" ht="12.75" customHeight="1">
      <c r="A11" s="226" t="s">
        <v>265</v>
      </c>
      <c r="B11" s="200"/>
      <c r="C11" s="201"/>
      <c r="D11" s="108" t="str">
        <f t="shared" si="0"/>
        <v>N/A</v>
      </c>
      <c r="E11" s="111"/>
      <c r="F11" s="166" t="s">
        <v>265</v>
      </c>
    </row>
    <row r="12" spans="1:6" ht="12.75" customHeight="1">
      <c r="A12" s="226" t="s">
        <v>265</v>
      </c>
      <c r="B12" s="200"/>
      <c r="C12" s="201"/>
      <c r="D12" s="108" t="str">
        <f t="shared" si="0"/>
        <v>N/A</v>
      </c>
      <c r="E12" s="111"/>
      <c r="F12" s="166" t="s">
        <v>265</v>
      </c>
    </row>
    <row r="13" spans="1:6" ht="12.75" customHeight="1">
      <c r="A13" s="226" t="s">
        <v>265</v>
      </c>
      <c r="B13" s="200"/>
      <c r="C13" s="201"/>
      <c r="D13" s="108" t="str">
        <f t="shared" si="0"/>
        <v>N/A</v>
      </c>
      <c r="E13" s="111"/>
      <c r="F13" s="166" t="s">
        <v>265</v>
      </c>
    </row>
    <row r="14" spans="1:6" ht="12.75" customHeight="1">
      <c r="A14" s="226" t="s">
        <v>265</v>
      </c>
      <c r="B14" s="200"/>
      <c r="C14" s="201"/>
      <c r="D14" s="108" t="str">
        <f t="shared" si="0"/>
        <v>N/A</v>
      </c>
      <c r="E14" s="111"/>
      <c r="F14" s="166" t="s">
        <v>265</v>
      </c>
    </row>
    <row r="15" spans="1:6" ht="12.75" customHeight="1">
      <c r="A15" s="226" t="s">
        <v>265</v>
      </c>
      <c r="B15" s="200"/>
      <c r="C15" s="201"/>
      <c r="D15" s="108" t="str">
        <f t="shared" si="0"/>
        <v>N/A</v>
      </c>
      <c r="E15" s="111"/>
      <c r="F15" s="166" t="s">
        <v>265</v>
      </c>
    </row>
    <row r="16" spans="1:6" ht="12.75" customHeight="1">
      <c r="A16" s="226" t="s">
        <v>265</v>
      </c>
      <c r="B16" s="200"/>
      <c r="C16" s="201"/>
      <c r="D16" s="108" t="str">
        <f t="shared" si="0"/>
        <v>N/A</v>
      </c>
      <c r="E16" s="111"/>
      <c r="F16" s="166" t="s">
        <v>265</v>
      </c>
    </row>
    <row r="17" spans="1:6" ht="12.75" customHeight="1">
      <c r="A17" s="226" t="s">
        <v>265</v>
      </c>
      <c r="B17" s="200"/>
      <c r="C17" s="201"/>
      <c r="D17" s="109" t="str">
        <f t="shared" si="0"/>
        <v>N/A</v>
      </c>
      <c r="E17" s="112"/>
      <c r="F17" s="166" t="s">
        <v>265</v>
      </c>
    </row>
    <row r="18" spans="1:6" ht="12.75" customHeight="1" thickBot="1">
      <c r="A18" s="223" t="s">
        <v>31</v>
      </c>
      <c r="B18" s="224"/>
      <c r="C18" s="225"/>
      <c r="D18" s="92">
        <f>SUM(D7:D17)</f>
        <v>0</v>
      </c>
      <c r="E18" s="93">
        <f>SUM(E7:E17)</f>
        <v>0</v>
      </c>
      <c r="F18" s="93">
        <f>SUM(F7:F17)</f>
        <v>0</v>
      </c>
    </row>
    <row r="19" spans="1:6" ht="25" customHeight="1" thickBot="1" thickTop="1">
      <c r="A19" s="212"/>
      <c r="B19" s="213"/>
      <c r="C19" s="213"/>
      <c r="D19" s="213"/>
      <c r="E19" s="213"/>
      <c r="F19" s="214"/>
    </row>
    <row r="20" spans="1:6" ht="25" customHeight="1">
      <c r="A20" s="189" t="s">
        <v>38</v>
      </c>
      <c r="B20" s="187"/>
      <c r="C20" s="187"/>
      <c r="D20" s="187"/>
      <c r="E20" s="187"/>
      <c r="F20" s="188"/>
    </row>
    <row r="21" spans="1:6" ht="12.75" customHeight="1">
      <c r="A21" s="199"/>
      <c r="B21" s="232"/>
      <c r="C21" s="233"/>
      <c r="D21" s="242" t="s">
        <v>273</v>
      </c>
      <c r="E21" s="41"/>
      <c r="F21" s="48"/>
    </row>
    <row r="22" spans="1:6" ht="12.75" customHeight="1">
      <c r="A22" s="199"/>
      <c r="B22" s="232"/>
      <c r="C22" s="233"/>
      <c r="D22" s="40"/>
      <c r="E22" s="41"/>
      <c r="F22" s="48"/>
    </row>
    <row r="23" spans="1:6" ht="12.75" customHeight="1">
      <c r="A23" s="199"/>
      <c r="B23" s="232"/>
      <c r="C23" s="233"/>
      <c r="D23" s="40"/>
      <c r="E23" s="41"/>
      <c r="F23" s="48"/>
    </row>
    <row r="24" spans="1:6" ht="12.75" customHeight="1">
      <c r="A24" s="199"/>
      <c r="B24" s="232"/>
      <c r="C24" s="233"/>
      <c r="D24" s="40"/>
      <c r="E24" s="41"/>
      <c r="F24" s="48"/>
    </row>
    <row r="25" spans="1:6" ht="12.75" customHeight="1">
      <c r="A25" s="199"/>
      <c r="B25" s="232"/>
      <c r="C25" s="233"/>
      <c r="D25" s="40"/>
      <c r="E25" s="41"/>
      <c r="F25" s="48"/>
    </row>
    <row r="26" spans="1:6" ht="12.75" customHeight="1">
      <c r="A26" s="199"/>
      <c r="B26" s="232"/>
      <c r="C26" s="233"/>
      <c r="D26" s="40"/>
      <c r="E26" s="41"/>
      <c r="F26" s="48"/>
    </row>
    <row r="27" spans="1:6" ht="12.75" customHeight="1">
      <c r="A27" s="199"/>
      <c r="B27" s="232"/>
      <c r="C27" s="233"/>
      <c r="D27" s="40"/>
      <c r="E27" s="41"/>
      <c r="F27" s="48"/>
    </row>
    <row r="28" spans="1:6" ht="12.75" customHeight="1">
      <c r="A28" s="199"/>
      <c r="B28" s="232"/>
      <c r="C28" s="233"/>
      <c r="D28" s="40"/>
      <c r="E28" s="41"/>
      <c r="F28" s="48"/>
    </row>
    <row r="29" spans="1:6" ht="12.75" customHeight="1">
      <c r="A29" s="199"/>
      <c r="B29" s="232"/>
      <c r="C29" s="233"/>
      <c r="D29" s="40"/>
      <c r="E29" s="41"/>
      <c r="F29" s="48"/>
    </row>
    <row r="30" spans="1:6" ht="12.75" customHeight="1">
      <c r="A30" s="199"/>
      <c r="B30" s="232"/>
      <c r="C30" s="233"/>
      <c r="D30" s="40"/>
      <c r="E30" s="41"/>
      <c r="F30" s="48"/>
    </row>
    <row r="31" spans="1:6" ht="12.75" customHeight="1">
      <c r="A31" s="199"/>
      <c r="B31" s="232"/>
      <c r="C31" s="233"/>
      <c r="D31" s="40"/>
      <c r="E31" s="41"/>
      <c r="F31" s="48"/>
    </row>
    <row r="32" spans="1:6" ht="12.75" customHeight="1">
      <c r="A32" s="199"/>
      <c r="B32" s="232"/>
      <c r="C32" s="233"/>
      <c r="D32" s="40"/>
      <c r="E32" s="41"/>
      <c r="F32" s="48"/>
    </row>
    <row r="33" spans="1:6" ht="12.75" customHeight="1">
      <c r="A33" s="199"/>
      <c r="B33" s="232"/>
      <c r="C33" s="233"/>
      <c r="D33" s="40"/>
      <c r="E33" s="41"/>
      <c r="F33" s="48"/>
    </row>
    <row r="34" spans="1:6" ht="12.75" customHeight="1">
      <c r="A34" s="199"/>
      <c r="B34" s="232"/>
      <c r="C34" s="233"/>
      <c r="D34" s="40"/>
      <c r="E34" s="41"/>
      <c r="F34" s="48"/>
    </row>
    <row r="35" spans="1:6" ht="12.75" customHeight="1">
      <c r="A35" s="199"/>
      <c r="B35" s="232"/>
      <c r="C35" s="233"/>
      <c r="D35" s="40"/>
      <c r="E35" s="41"/>
      <c r="F35" s="48"/>
    </row>
    <row r="36" spans="1:6" ht="12.75" customHeight="1">
      <c r="A36" s="199"/>
      <c r="B36" s="232"/>
      <c r="C36" s="233"/>
      <c r="D36" s="40"/>
      <c r="E36" s="41"/>
      <c r="F36" s="48"/>
    </row>
    <row r="37" spans="1:6" ht="12.75" customHeight="1">
      <c r="A37" s="199"/>
      <c r="B37" s="232"/>
      <c r="C37" s="233"/>
      <c r="D37" s="40"/>
      <c r="E37" s="41"/>
      <c r="F37" s="48"/>
    </row>
    <row r="38" spans="1:6" ht="12.75" customHeight="1">
      <c r="A38" s="199"/>
      <c r="B38" s="232"/>
      <c r="C38" s="233"/>
      <c r="D38" s="40"/>
      <c r="E38" s="41"/>
      <c r="F38" s="48"/>
    </row>
    <row r="39" spans="1:6" ht="12.75" customHeight="1">
      <c r="A39" s="199"/>
      <c r="B39" s="232"/>
      <c r="C39" s="233"/>
      <c r="D39" s="40"/>
      <c r="E39" s="41"/>
      <c r="F39" s="48"/>
    </row>
    <row r="40" spans="1:6" ht="12.75" customHeight="1">
      <c r="A40" s="199"/>
      <c r="B40" s="232"/>
      <c r="C40" s="233"/>
      <c r="D40" s="40"/>
      <c r="E40" s="41"/>
      <c r="F40" s="48"/>
    </row>
    <row r="41" spans="1:6" ht="12.75" customHeight="1">
      <c r="A41" s="199"/>
      <c r="B41" s="232"/>
      <c r="C41" s="233"/>
      <c r="D41" s="40"/>
      <c r="E41" s="41"/>
      <c r="F41" s="48"/>
    </row>
    <row r="42" spans="1:6" ht="12.75" customHeight="1">
      <c r="A42" s="199"/>
      <c r="B42" s="232"/>
      <c r="C42" s="233"/>
      <c r="D42" s="40"/>
      <c r="E42" s="41"/>
      <c r="F42" s="48"/>
    </row>
    <row r="43" spans="1:6" ht="12.75" customHeight="1">
      <c r="A43" s="199"/>
      <c r="B43" s="232"/>
      <c r="C43" s="233"/>
      <c r="D43" s="40"/>
      <c r="E43" s="41"/>
      <c r="F43" s="48"/>
    </row>
    <row r="44" spans="1:6" ht="12.75" customHeight="1">
      <c r="A44" s="199"/>
      <c r="B44" s="227"/>
      <c r="C44" s="228"/>
      <c r="D44" s="40"/>
      <c r="E44" s="41"/>
      <c r="F44" s="48"/>
    </row>
    <row r="45" spans="1:6" ht="12.75" customHeight="1">
      <c r="A45" s="199"/>
      <c r="B45" s="227"/>
      <c r="C45" s="228"/>
      <c r="D45" s="40"/>
      <c r="E45" s="41"/>
      <c r="F45" s="48"/>
    </row>
    <row r="46" spans="1:6" ht="12.75" customHeight="1">
      <c r="A46" s="226"/>
      <c r="B46" s="227"/>
      <c r="C46" s="228"/>
      <c r="D46" s="40"/>
      <c r="E46" s="41"/>
      <c r="F46" s="48"/>
    </row>
    <row r="47" spans="1:6" ht="12.75" customHeight="1">
      <c r="A47" s="226"/>
      <c r="B47" s="227"/>
      <c r="C47" s="228"/>
      <c r="D47" s="40"/>
      <c r="E47" s="41"/>
      <c r="F47" s="48"/>
    </row>
    <row r="48" spans="1:6" ht="12.75" customHeight="1">
      <c r="A48" s="199"/>
      <c r="B48" s="227"/>
      <c r="C48" s="228"/>
      <c r="D48" s="40"/>
      <c r="E48" s="41"/>
      <c r="F48" s="48"/>
    </row>
    <row r="49" spans="1:6" ht="12.75" customHeight="1">
      <c r="A49" s="226"/>
      <c r="B49" s="227"/>
      <c r="C49" s="228"/>
      <c r="D49" s="40"/>
      <c r="E49" s="41"/>
      <c r="F49" s="48"/>
    </row>
    <row r="50" spans="1:6" ht="12.75" customHeight="1">
      <c r="A50" s="226"/>
      <c r="B50" s="227"/>
      <c r="C50" s="228"/>
      <c r="D50" s="40"/>
      <c r="E50" s="41"/>
      <c r="F50" s="48"/>
    </row>
    <row r="51" spans="1:6" ht="12.75" customHeight="1">
      <c r="A51" s="226"/>
      <c r="B51" s="227"/>
      <c r="C51" s="228"/>
      <c r="D51" s="40"/>
      <c r="E51" s="41"/>
      <c r="F51" s="48"/>
    </row>
    <row r="52" spans="1:6" ht="12.75" customHeight="1">
      <c r="A52" s="226"/>
      <c r="B52" s="227"/>
      <c r="C52" s="228"/>
      <c r="D52" s="40"/>
      <c r="E52" s="41"/>
      <c r="F52" s="48"/>
    </row>
    <row r="53" spans="1:6" ht="12.75" customHeight="1">
      <c r="A53" s="199"/>
      <c r="B53" s="232"/>
      <c r="C53" s="233"/>
      <c r="D53" s="40"/>
      <c r="E53" s="41"/>
      <c r="F53" s="48"/>
    </row>
    <row r="54" spans="1:6" ht="12.75" customHeight="1">
      <c r="A54" s="199"/>
      <c r="B54" s="232"/>
      <c r="C54" s="233"/>
      <c r="D54" s="40"/>
      <c r="E54" s="41"/>
      <c r="F54" s="48"/>
    </row>
    <row r="55" spans="1:6" ht="12.75" customHeight="1">
      <c r="A55" s="191"/>
      <c r="B55" s="191"/>
      <c r="C55" s="192"/>
      <c r="D55" s="40"/>
      <c r="E55" s="41"/>
      <c r="F55" s="48"/>
    </row>
    <row r="56" spans="1:9" ht="12.75" customHeight="1">
      <c r="A56" s="247" t="s">
        <v>274</v>
      </c>
      <c r="B56" s="237"/>
      <c r="C56" s="238"/>
      <c r="D56" s="40"/>
      <c r="E56" s="41"/>
      <c r="F56" s="48"/>
      <c r="I56" s="9"/>
    </row>
    <row r="57" spans="1:6" ht="12.75">
      <c r="A57" s="226" t="s">
        <v>271</v>
      </c>
      <c r="B57" s="227"/>
      <c r="C57" s="228"/>
      <c r="D57" s="40"/>
      <c r="E57" s="41"/>
      <c r="F57" s="48"/>
    </row>
    <row r="58" spans="1:9" ht="12.75">
      <c r="A58" s="247" t="s">
        <v>275</v>
      </c>
      <c r="B58" s="237"/>
      <c r="C58" s="238"/>
      <c r="D58" s="40"/>
      <c r="E58" s="41"/>
      <c r="F58" s="48"/>
      <c r="I58" s="10"/>
    </row>
    <row r="59" spans="1:6" ht="12.75">
      <c r="A59" s="226" t="s">
        <v>257</v>
      </c>
      <c r="B59" s="232"/>
      <c r="C59" s="233"/>
      <c r="D59" s="40"/>
      <c r="E59" s="41"/>
      <c r="F59" s="48"/>
    </row>
    <row r="60" spans="1:6" ht="12.75">
      <c r="A60" s="229"/>
      <c r="B60" s="230"/>
      <c r="C60" s="231"/>
      <c r="D60" s="40"/>
      <c r="E60" s="41"/>
      <c r="F60" s="48"/>
    </row>
    <row r="61" spans="1:6" ht="13.5" thickBot="1">
      <c r="A61" s="202" t="s">
        <v>31</v>
      </c>
      <c r="B61" s="203"/>
      <c r="C61" s="204"/>
      <c r="D61" s="245" t="s">
        <v>273</v>
      </c>
      <c r="E61" s="93">
        <f>SUM(E21:E60)</f>
        <v>0</v>
      </c>
      <c r="F61" s="93">
        <f>SUM(F21:F60)</f>
        <v>0</v>
      </c>
    </row>
    <row r="62" spans="1:6" ht="25" customHeight="1" thickTop="1">
      <c r="A62" s="234"/>
      <c r="B62" s="235"/>
      <c r="C62" s="235"/>
      <c r="D62" s="235"/>
      <c r="E62" s="235"/>
      <c r="F62" s="236"/>
    </row>
    <row r="63" spans="1:6" ht="12.75">
      <c r="A63" s="55"/>
      <c r="B63" s="52"/>
      <c r="C63" s="53"/>
      <c r="D63" s="54"/>
      <c r="E63" s="54"/>
      <c r="F63" s="54"/>
    </row>
    <row r="64" spans="1:6" ht="12.75">
      <c r="A64" s="55"/>
      <c r="B64" s="52"/>
      <c r="C64" s="53"/>
      <c r="D64" s="54"/>
      <c r="E64" s="54"/>
      <c r="F64" s="54"/>
    </row>
    <row r="65" spans="1:6" ht="12.75">
      <c r="A65" s="55"/>
      <c r="B65" s="52"/>
      <c r="C65" s="53"/>
      <c r="D65" s="54"/>
      <c r="E65" s="54"/>
      <c r="F65" s="54"/>
    </row>
    <row r="66" spans="3:6" ht="12.75">
      <c r="C66" s="61"/>
      <c r="D66" s="61"/>
      <c r="E66" s="61"/>
      <c r="F66" s="61"/>
    </row>
  </sheetData>
  <sheetProtection algorithmName="SHA-512" hashValue="wuiWG+4I3tUGMzNKcuq+F4q1oXFXr7KX5b1jmb67dBxC3U+nHupbY5oVDq5mjkxEv8F9aE/GNQtJ/9zEUKli8w==" saltValue="Omn/qD57ZkI0oqoSk0u5PA==" spinCount="100000" sheet="1" objects="1" scenarios="1"/>
  <mergeCells count="62">
    <mergeCell ref="A2:F2"/>
    <mergeCell ref="A3:F3"/>
    <mergeCell ref="A4:F4"/>
    <mergeCell ref="A5:C5"/>
    <mergeCell ref="A21:C21"/>
    <mergeCell ref="A22:C22"/>
    <mergeCell ref="A26:C26"/>
    <mergeCell ref="A23:C23"/>
    <mergeCell ref="A24:C24"/>
    <mergeCell ref="A25:C25"/>
    <mergeCell ref="A27:C27"/>
    <mergeCell ref="A28:C28"/>
    <mergeCell ref="A29:C29"/>
    <mergeCell ref="A39:C39"/>
    <mergeCell ref="A40:C40"/>
    <mergeCell ref="A31:C31"/>
    <mergeCell ref="A32:C32"/>
    <mergeCell ref="A33:C33"/>
    <mergeCell ref="A34:C34"/>
    <mergeCell ref="A30:C30"/>
    <mergeCell ref="A41:C41"/>
    <mergeCell ref="A42:C42"/>
    <mergeCell ref="A35:C35"/>
    <mergeCell ref="A36:C36"/>
    <mergeCell ref="A37:C37"/>
    <mergeCell ref="A38:C38"/>
    <mergeCell ref="A62:F62"/>
    <mergeCell ref="A54:C54"/>
    <mergeCell ref="A56:C56"/>
    <mergeCell ref="A57:C57"/>
    <mergeCell ref="A58:C58"/>
    <mergeCell ref="A43:C43"/>
    <mergeCell ref="A44:C44"/>
    <mergeCell ref="A45:C45"/>
    <mergeCell ref="A46:C46"/>
    <mergeCell ref="A47:C47"/>
    <mergeCell ref="A48:C48"/>
    <mergeCell ref="A60:C60"/>
    <mergeCell ref="A61:C61"/>
    <mergeCell ref="A59:C59"/>
    <mergeCell ref="A49:C49"/>
    <mergeCell ref="A50:C50"/>
    <mergeCell ref="A51:C51"/>
    <mergeCell ref="A52:C52"/>
    <mergeCell ref="A55:C55"/>
    <mergeCell ref="A53:C53"/>
    <mergeCell ref="A1:F1"/>
    <mergeCell ref="A19:F19"/>
    <mergeCell ref="A20:F20"/>
    <mergeCell ref="A18:C18"/>
    <mergeCell ref="A10:C10"/>
    <mergeCell ref="A15:C15"/>
    <mergeCell ref="A16:C16"/>
    <mergeCell ref="A17:C17"/>
    <mergeCell ref="A11:C11"/>
    <mergeCell ref="A13:C13"/>
    <mergeCell ref="A14:C14"/>
    <mergeCell ref="A7:C7"/>
    <mergeCell ref="A8:C8"/>
    <mergeCell ref="A9:C9"/>
    <mergeCell ref="A12:C12"/>
    <mergeCell ref="A6:F6"/>
  </mergeCells>
  <printOptions gridLines="1"/>
  <pageMargins left="0.5" right="0.5" top="0.5" bottom="0.5" header="0.5" footer="0.3"/>
  <pageSetup blackAndWhite="1" fitToHeight="1" fitToWidth="1" horizontalDpi="600" verticalDpi="600" orientation="portrait" scale="77" r:id="rId1"/>
  <headerFooter alignWithMargins="0">
    <oddFooter>&amp;C- &amp;"Arial,Regular"7&amp;"Times New Roman,Regular" -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B9BCDA78696149B54E183A1D09DA7F" ma:contentTypeVersion="216" ma:contentTypeDescription="Create a new document." ma:contentTypeScope="" ma:versionID="1a18c1c8e8938c86174e8e0af4a3cbdc">
  <xsd:schema xmlns:xsd="http://www.w3.org/2001/XMLSchema" xmlns:xs="http://www.w3.org/2001/XMLSchema" xmlns:p="http://schemas.microsoft.com/office/2006/metadata/properties" xmlns:ns2="906a5e43-ae57-4088-b6bd-ad0d184b1ed5" xmlns:ns3="990a534a-1180-4414-870b-5bdb7641dca5" targetNamespace="http://schemas.microsoft.com/office/2006/metadata/properties" ma:root="true" ma:fieldsID="9fe39bdcbbe4d782634c70de5ae9689a" ns2:_="" ns3:_="">
    <xsd:import namespace="906a5e43-ae57-4088-b6bd-ad0d184b1ed5"/>
    <xsd:import namespace="990a534a-1180-4414-870b-5bdb7641dca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a5e43-ae57-4088-b6bd-ad0d184b1e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0a534a-1180-4414-870b-5bdb7641dc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06a5e43-ae57-4088-b6bd-ad0d184b1ed5">PADOH-759113896-6811</_dlc_DocId>
    <_dlc_DocIdUrl xmlns="906a5e43-ae57-4088-b6bd-ad0d184b1ed5">
      <Url>https://pagov.sharepoint.com/sites/DOH-Intranet/TS/HRO/_layouts/15/DocIdRedir.aspx?ID=PADOH-759113896-6811</Url>
      <Description>PADOH-759113896-6811</Description>
    </_dlc_DocIdUrl>
  </documentManagement>
</p:properties>
</file>

<file path=customXml/itemProps1.xml><?xml version="1.0" encoding="utf-8"?>
<ds:datastoreItem xmlns:ds="http://schemas.openxmlformats.org/officeDocument/2006/customXml" ds:itemID="{76029CB2-8040-486D-84EB-0C12C712595F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0D880D3-1F6D-4212-87C9-D24060B1B2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0927DC-BB42-4133-AB2B-5AC45C2FEDD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3272BF7-640C-45B6-B39D-5E32690D29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6a5e43-ae57-4088-b6bd-ad0d184b1ed5"/>
    <ds:schemaRef ds:uri="990a534a-1180-4414-870b-5bdb7641dc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2487632B-A244-41F7-A57B-15CDAF6B6344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906a5e43-ae57-4088-b6bd-ad0d184b1ed5"/>
    <ds:schemaRef ds:uri="http://purl.org/dc/terms/"/>
    <ds:schemaRef ds:uri="990a534a-1180-4414-870b-5bdb7641dca5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AMP Incorporated</dc:creator>
  <cp:keywords/>
  <dc:description/>
  <cp:lastModifiedBy>Harris, Penny</cp:lastModifiedBy>
  <cp:lastPrinted>2018-07-26T19:19:46Z</cp:lastPrinted>
  <dcterms:created xsi:type="dcterms:W3CDTF">1999-03-16T15:41:59Z</dcterms:created>
  <dcterms:modified xsi:type="dcterms:W3CDTF">2020-11-10T20:53:45Z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DRAFT Budget (needs form app number) -  Budget 2014F_RFA_67-29.xls</vt:lpwstr>
  </property>
  <property fmtid="{D5CDD505-2E9C-101B-9397-08002B2CF9AE}" pid="3" name="_dlc_DocId">
    <vt:lpwstr>PADOH-759113896-6810</vt:lpwstr>
  </property>
  <property fmtid="{D5CDD505-2E9C-101B-9397-08002B2CF9AE}" pid="4" name="_dlc_DocIdItemGuid">
    <vt:lpwstr>76606966-fe75-4ccb-8c9c-3bf9de152656</vt:lpwstr>
  </property>
  <property fmtid="{D5CDD505-2E9C-101B-9397-08002B2CF9AE}" pid="5" name="_dlc_DocIdUrl">
    <vt:lpwstr>https://pagov.sharepoint.com/sites/DOH-Intranet/TS/HRO/_layouts/15/DocIdRedir.aspx?ID=PADOH-759113896-6810, PADOH-759113896-6810</vt:lpwstr>
  </property>
  <property fmtid="{D5CDD505-2E9C-101B-9397-08002B2CF9AE}" pid="6" name="ContentTypeId">
    <vt:lpwstr>0x010100FFB9BCDA78696149B54E183A1D09DA7F</vt:lpwstr>
  </property>
</Properties>
</file>